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0ca913ab5d21b01/Plocha/Malý fotbal Blanensko a U20 Blanensko/"/>
    </mc:Choice>
  </mc:AlternateContent>
  <xr:revisionPtr revIDLastSave="843" documentId="14_{D0E4FC97-AA07-4995-96A7-8D3F92DD1848}" xr6:coauthVersionLast="47" xr6:coauthVersionMax="47" xr10:uidLastSave="{24416BEA-A892-4EF7-B3A5-A2F88963B3C0}"/>
  <bookViews>
    <workbookView xWindow="-120" yWindow="-120" windowWidth="29040" windowHeight="15840" xr2:uid="{50C6AE7B-B640-46DA-915A-2A74EFBB805E}"/>
  </bookViews>
  <sheets>
    <sheet name="Evidence pokut" sheetId="8" r:id="rId1"/>
    <sheet name="Evidence hráčů" sheetId="7" r:id="rId2"/>
    <sheet name="Odklady" sheetId="9" r:id="rId3"/>
  </sheets>
  <definedNames>
    <definedName name="SK_VIKTORIA_Suchý__B">Odklady!$G$4</definedName>
    <definedName name="soutěž_1.liga">Odklady!$G$151:$G$160</definedName>
    <definedName name="soutěž_2.DOZBOS_liga">Odklady!$G$165:$G$174</definedName>
    <definedName name="soutěž_3.ZEAS_liga">Odklady!$G$179:$G$188</definedName>
    <definedName name="soutěž_4.PIVOVAR_OHRADA_liga">Odklady!$G$193:$G$202</definedName>
    <definedName name="soutěž_5.liga">Odklady!$G$207:$G$216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6" i="8" l="1"/>
  <c r="AB16" i="8"/>
  <c r="AC16" i="8"/>
  <c r="AE16" i="8"/>
  <c r="AF5" i="8"/>
  <c r="AF6" i="8"/>
  <c r="AF7" i="8"/>
  <c r="AF8" i="8"/>
  <c r="AF9" i="8"/>
  <c r="AF10" i="8"/>
  <c r="AF11" i="8"/>
  <c r="AF12" i="8"/>
  <c r="AF13" i="8"/>
  <c r="AF4" i="8"/>
  <c r="AF16" i="8"/>
  <c r="AD4" i="8"/>
  <c r="Z4" i="8"/>
  <c r="AB238" i="7"/>
  <c r="AA238" i="7"/>
  <c r="AD13" i="8" s="1"/>
  <c r="AB212" i="7"/>
  <c r="AA212" i="7"/>
  <c r="AD12" i="8" s="1"/>
  <c r="AB186" i="7"/>
  <c r="AA186" i="7"/>
  <c r="AD11" i="8" s="1"/>
  <c r="AB160" i="7"/>
  <c r="AA160" i="7"/>
  <c r="AD10" i="8" s="1"/>
  <c r="AB134" i="7"/>
  <c r="AA134" i="7"/>
  <c r="AD9" i="8" s="1"/>
  <c r="AB108" i="7"/>
  <c r="AA108" i="7"/>
  <c r="AD8" i="8" s="1"/>
  <c r="AB82" i="7"/>
  <c r="AA82" i="7"/>
  <c r="AB56" i="7"/>
  <c r="AA56" i="7"/>
  <c r="AD6" i="8" s="1"/>
  <c r="AB30" i="7"/>
  <c r="AA30" i="7"/>
  <c r="AD5" i="8" s="1"/>
  <c r="AB4" i="7"/>
  <c r="AA4" i="7"/>
  <c r="W4" i="7"/>
  <c r="E4" i="7"/>
  <c r="X4" i="7"/>
  <c r="X5" i="7"/>
  <c r="C238" i="7"/>
  <c r="C212" i="7"/>
  <c r="C186" i="7"/>
  <c r="C160" i="7"/>
  <c r="C134" i="7"/>
  <c r="C108" i="7"/>
  <c r="C82" i="7"/>
  <c r="C56" i="7"/>
  <c r="C30" i="7"/>
  <c r="C4" i="7"/>
  <c r="Y250" i="7"/>
  <c r="X250" i="7"/>
  <c r="Y249" i="7"/>
  <c r="X249" i="7"/>
  <c r="Y248" i="7"/>
  <c r="X248" i="7"/>
  <c r="Y247" i="7"/>
  <c r="X247" i="7"/>
  <c r="Y246" i="7"/>
  <c r="X246" i="7"/>
  <c r="Y224" i="7"/>
  <c r="X224" i="7"/>
  <c r="Y223" i="7"/>
  <c r="X223" i="7"/>
  <c r="Y222" i="7"/>
  <c r="X222" i="7"/>
  <c r="Y221" i="7"/>
  <c r="X221" i="7"/>
  <c r="Y220" i="7"/>
  <c r="X220" i="7"/>
  <c r="Y194" i="7"/>
  <c r="X194" i="7"/>
  <c r="Y193" i="7"/>
  <c r="X193" i="7"/>
  <c r="Y192" i="7"/>
  <c r="X192" i="7"/>
  <c r="Y191" i="7"/>
  <c r="X191" i="7"/>
  <c r="Y190" i="7"/>
  <c r="X190" i="7"/>
  <c r="Y168" i="7"/>
  <c r="X168" i="7"/>
  <c r="Y167" i="7"/>
  <c r="X167" i="7"/>
  <c r="Y166" i="7"/>
  <c r="X166" i="7"/>
  <c r="Y165" i="7"/>
  <c r="X165" i="7"/>
  <c r="Y164" i="7"/>
  <c r="X164" i="7"/>
  <c r="Y145" i="7"/>
  <c r="X145" i="7"/>
  <c r="Y144" i="7"/>
  <c r="X144" i="7"/>
  <c r="Y143" i="7"/>
  <c r="X143" i="7"/>
  <c r="Y142" i="7"/>
  <c r="X142" i="7"/>
  <c r="Y141" i="7"/>
  <c r="X141" i="7"/>
  <c r="Y119" i="7"/>
  <c r="X119" i="7"/>
  <c r="Y118" i="7"/>
  <c r="X118" i="7"/>
  <c r="Y117" i="7"/>
  <c r="X117" i="7"/>
  <c r="Y116" i="7"/>
  <c r="X116" i="7"/>
  <c r="Y115" i="7"/>
  <c r="X115" i="7"/>
  <c r="Y90" i="7"/>
  <c r="X90" i="7"/>
  <c r="Y89" i="7"/>
  <c r="X89" i="7"/>
  <c r="Y88" i="7"/>
  <c r="X88" i="7"/>
  <c r="Y87" i="7"/>
  <c r="X87" i="7"/>
  <c r="Y86" i="7"/>
  <c r="X86" i="7"/>
  <c r="Y65" i="7"/>
  <c r="X65" i="7"/>
  <c r="Y64" i="7"/>
  <c r="X64" i="7"/>
  <c r="Y63" i="7"/>
  <c r="X63" i="7"/>
  <c r="Y62" i="7"/>
  <c r="X62" i="7"/>
  <c r="Y61" i="7"/>
  <c r="X61" i="7"/>
  <c r="Y40" i="7"/>
  <c r="X40" i="7"/>
  <c r="Y39" i="7"/>
  <c r="X39" i="7"/>
  <c r="Y38" i="7"/>
  <c r="X38" i="7"/>
  <c r="Y37" i="7"/>
  <c r="X37" i="7"/>
  <c r="Y36" i="7"/>
  <c r="X36" i="7"/>
  <c r="Y27" i="7"/>
  <c r="X27" i="7"/>
  <c r="Y26" i="7"/>
  <c r="X26" i="7"/>
  <c r="Y25" i="7"/>
  <c r="X25" i="7"/>
  <c r="Y24" i="7"/>
  <c r="X24" i="7"/>
  <c r="Y23" i="7"/>
  <c r="X23" i="7"/>
  <c r="Y240" i="7"/>
  <c r="Y241" i="7"/>
  <c r="Y242" i="7"/>
  <c r="Y243" i="7"/>
  <c r="Y244" i="7"/>
  <c r="Y245" i="7"/>
  <c r="Y251" i="7"/>
  <c r="Y252" i="7"/>
  <c r="Y253" i="7"/>
  <c r="Y254" i="7"/>
  <c r="Y255" i="7"/>
  <c r="Y256" i="7"/>
  <c r="Y257" i="7"/>
  <c r="Y258" i="7"/>
  <c r="Y259" i="7"/>
  <c r="Y260" i="7"/>
  <c r="Y261" i="7"/>
  <c r="Y262" i="7"/>
  <c r="Y263" i="7"/>
  <c r="Y239" i="7"/>
  <c r="Y214" i="7"/>
  <c r="Y215" i="7"/>
  <c r="Y216" i="7"/>
  <c r="Y217" i="7"/>
  <c r="Y218" i="7"/>
  <c r="Y219" i="7"/>
  <c r="Y225" i="7"/>
  <c r="Y226" i="7"/>
  <c r="Y227" i="7"/>
  <c r="Y228" i="7"/>
  <c r="Y229" i="7"/>
  <c r="Y230" i="7"/>
  <c r="Y231" i="7"/>
  <c r="Y232" i="7"/>
  <c r="Y233" i="7"/>
  <c r="Y234" i="7"/>
  <c r="Y235" i="7"/>
  <c r="Y236" i="7"/>
  <c r="Y237" i="7"/>
  <c r="Y213" i="7"/>
  <c r="Y188" i="7"/>
  <c r="Y189" i="7"/>
  <c r="Y195" i="7"/>
  <c r="Y196" i="7"/>
  <c r="Y197" i="7"/>
  <c r="Y198" i="7"/>
  <c r="Y199" i="7"/>
  <c r="Y200" i="7"/>
  <c r="Y201" i="7"/>
  <c r="Y202" i="7"/>
  <c r="Y203" i="7"/>
  <c r="Y204" i="7"/>
  <c r="Y205" i="7"/>
  <c r="Y206" i="7"/>
  <c r="Y207" i="7"/>
  <c r="Y208" i="7"/>
  <c r="Y209" i="7"/>
  <c r="Y210" i="7"/>
  <c r="Y211" i="7"/>
  <c r="Y187" i="7"/>
  <c r="Y162" i="7"/>
  <c r="Y163" i="7"/>
  <c r="Y169" i="7"/>
  <c r="Y170" i="7"/>
  <c r="Y171" i="7"/>
  <c r="Y172" i="7"/>
  <c r="Y173" i="7"/>
  <c r="Y174" i="7"/>
  <c r="Y175" i="7"/>
  <c r="Y176" i="7"/>
  <c r="Y177" i="7"/>
  <c r="Y178" i="7"/>
  <c r="Y179" i="7"/>
  <c r="Y180" i="7"/>
  <c r="Y181" i="7"/>
  <c r="Y182" i="7"/>
  <c r="Y183" i="7"/>
  <c r="Y184" i="7"/>
  <c r="Y185" i="7"/>
  <c r="Y161" i="7"/>
  <c r="Y136" i="7"/>
  <c r="Y137" i="7"/>
  <c r="Y138" i="7"/>
  <c r="Y139" i="7"/>
  <c r="Y140" i="7"/>
  <c r="Y146" i="7"/>
  <c r="Y147" i="7"/>
  <c r="Y148" i="7"/>
  <c r="Y149" i="7"/>
  <c r="Y150" i="7"/>
  <c r="Y151" i="7"/>
  <c r="Y152" i="7"/>
  <c r="Y153" i="7"/>
  <c r="Y154" i="7"/>
  <c r="Y155" i="7"/>
  <c r="Y156" i="7"/>
  <c r="Y157" i="7"/>
  <c r="Y158" i="7"/>
  <c r="Y159" i="7"/>
  <c r="Y135" i="7"/>
  <c r="Y110" i="7"/>
  <c r="Y111" i="7"/>
  <c r="Y112" i="7"/>
  <c r="Y113" i="7"/>
  <c r="Y114" i="7"/>
  <c r="Y120" i="7"/>
  <c r="Y121" i="7"/>
  <c r="Y122" i="7"/>
  <c r="Y123" i="7"/>
  <c r="Y124" i="7"/>
  <c r="Y125" i="7"/>
  <c r="Y126" i="7"/>
  <c r="Y127" i="7"/>
  <c r="Y128" i="7"/>
  <c r="Y129" i="7"/>
  <c r="Y130" i="7"/>
  <c r="Y131" i="7"/>
  <c r="Y132" i="7"/>
  <c r="Y133" i="7"/>
  <c r="Y109" i="7"/>
  <c r="Y84" i="7"/>
  <c r="Y85" i="7"/>
  <c r="Y91" i="7"/>
  <c r="Y92" i="7"/>
  <c r="Y93" i="7"/>
  <c r="Y94" i="7"/>
  <c r="Y95" i="7"/>
  <c r="Y96" i="7"/>
  <c r="Y97" i="7"/>
  <c r="Y98" i="7"/>
  <c r="Y99" i="7"/>
  <c r="Y100" i="7"/>
  <c r="Y101" i="7"/>
  <c r="Y102" i="7"/>
  <c r="Y103" i="7"/>
  <c r="Y104" i="7"/>
  <c r="Y105" i="7"/>
  <c r="Y106" i="7"/>
  <c r="Y107" i="7"/>
  <c r="Y83" i="7"/>
  <c r="Y58" i="7"/>
  <c r="Y59" i="7"/>
  <c r="Y60" i="7"/>
  <c r="Y66" i="7"/>
  <c r="Y67" i="7"/>
  <c r="Y68" i="7"/>
  <c r="Y69" i="7"/>
  <c r="Y70" i="7"/>
  <c r="Y71" i="7"/>
  <c r="Y72" i="7"/>
  <c r="Y73" i="7"/>
  <c r="Y74" i="7"/>
  <c r="Y75" i="7"/>
  <c r="Y76" i="7"/>
  <c r="Y77" i="7"/>
  <c r="Y78" i="7"/>
  <c r="Y79" i="7"/>
  <c r="Y80" i="7"/>
  <c r="Y81" i="7"/>
  <c r="Y57" i="7"/>
  <c r="Y32" i="7"/>
  <c r="Y33" i="7"/>
  <c r="Y34" i="7"/>
  <c r="Y35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31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8" i="7"/>
  <c r="Y29" i="7"/>
  <c r="Y5" i="7"/>
  <c r="X240" i="7"/>
  <c r="X241" i="7"/>
  <c r="X242" i="7"/>
  <c r="X243" i="7"/>
  <c r="X244" i="7"/>
  <c r="X245" i="7"/>
  <c r="X251" i="7"/>
  <c r="X252" i="7"/>
  <c r="X253" i="7"/>
  <c r="X254" i="7"/>
  <c r="X255" i="7"/>
  <c r="X256" i="7"/>
  <c r="X257" i="7"/>
  <c r="X258" i="7"/>
  <c r="X259" i="7"/>
  <c r="X260" i="7"/>
  <c r="X261" i="7"/>
  <c r="X262" i="7"/>
  <c r="X263" i="7"/>
  <c r="X239" i="7"/>
  <c r="X214" i="7"/>
  <c r="X215" i="7"/>
  <c r="X216" i="7"/>
  <c r="X217" i="7"/>
  <c r="X218" i="7"/>
  <c r="X219" i="7"/>
  <c r="X225" i="7"/>
  <c r="X226" i="7"/>
  <c r="X227" i="7"/>
  <c r="X228" i="7"/>
  <c r="X229" i="7"/>
  <c r="X230" i="7"/>
  <c r="X231" i="7"/>
  <c r="X232" i="7"/>
  <c r="X233" i="7"/>
  <c r="X234" i="7"/>
  <c r="X235" i="7"/>
  <c r="X236" i="7"/>
  <c r="X237" i="7"/>
  <c r="X213" i="7"/>
  <c r="X188" i="7"/>
  <c r="X189" i="7"/>
  <c r="X195" i="7"/>
  <c r="X196" i="7"/>
  <c r="X197" i="7"/>
  <c r="X198" i="7"/>
  <c r="X199" i="7"/>
  <c r="X200" i="7"/>
  <c r="X201" i="7"/>
  <c r="X202" i="7"/>
  <c r="X203" i="7"/>
  <c r="X204" i="7"/>
  <c r="X205" i="7"/>
  <c r="X206" i="7"/>
  <c r="X207" i="7"/>
  <c r="X208" i="7"/>
  <c r="X209" i="7"/>
  <c r="X210" i="7"/>
  <c r="X211" i="7"/>
  <c r="X187" i="7"/>
  <c r="X162" i="7"/>
  <c r="X163" i="7"/>
  <c r="X169" i="7"/>
  <c r="X170" i="7"/>
  <c r="X171" i="7"/>
  <c r="X172" i="7"/>
  <c r="X173" i="7"/>
  <c r="X174" i="7"/>
  <c r="X175" i="7"/>
  <c r="X176" i="7"/>
  <c r="X177" i="7"/>
  <c r="X178" i="7"/>
  <c r="X179" i="7"/>
  <c r="X180" i="7"/>
  <c r="X181" i="7"/>
  <c r="X182" i="7"/>
  <c r="X183" i="7"/>
  <c r="X184" i="7"/>
  <c r="X185" i="7"/>
  <c r="X161" i="7"/>
  <c r="X136" i="7"/>
  <c r="X137" i="7"/>
  <c r="X138" i="7"/>
  <c r="X139" i="7"/>
  <c r="X140" i="7"/>
  <c r="X146" i="7"/>
  <c r="X147" i="7"/>
  <c r="X148" i="7"/>
  <c r="X149" i="7"/>
  <c r="X150" i="7"/>
  <c r="X151" i="7"/>
  <c r="X152" i="7"/>
  <c r="X153" i="7"/>
  <c r="X154" i="7"/>
  <c r="X155" i="7"/>
  <c r="X156" i="7"/>
  <c r="X157" i="7"/>
  <c r="X158" i="7"/>
  <c r="X159" i="7"/>
  <c r="X135" i="7"/>
  <c r="X110" i="7"/>
  <c r="X111" i="7"/>
  <c r="X112" i="7"/>
  <c r="X113" i="7"/>
  <c r="X114" i="7"/>
  <c r="X120" i="7"/>
  <c r="X121" i="7"/>
  <c r="X122" i="7"/>
  <c r="X123" i="7"/>
  <c r="X124" i="7"/>
  <c r="X125" i="7"/>
  <c r="X126" i="7"/>
  <c r="X127" i="7"/>
  <c r="X128" i="7"/>
  <c r="X129" i="7"/>
  <c r="X130" i="7"/>
  <c r="X131" i="7"/>
  <c r="X132" i="7"/>
  <c r="X133" i="7"/>
  <c r="X109" i="7"/>
  <c r="X84" i="7"/>
  <c r="X85" i="7"/>
  <c r="X91" i="7"/>
  <c r="X92" i="7"/>
  <c r="X93" i="7"/>
  <c r="X94" i="7"/>
  <c r="X95" i="7"/>
  <c r="X96" i="7"/>
  <c r="X97" i="7"/>
  <c r="X98" i="7"/>
  <c r="X99" i="7"/>
  <c r="X100" i="7"/>
  <c r="X101" i="7"/>
  <c r="X102" i="7"/>
  <c r="X103" i="7"/>
  <c r="X104" i="7"/>
  <c r="X105" i="7"/>
  <c r="X106" i="7"/>
  <c r="X107" i="7"/>
  <c r="X83" i="7"/>
  <c r="X58" i="7"/>
  <c r="X59" i="7"/>
  <c r="X60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57" i="7"/>
  <c r="X32" i="7"/>
  <c r="X33" i="7"/>
  <c r="X34" i="7"/>
  <c r="X35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31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8" i="7"/>
  <c r="X29" i="7"/>
  <c r="X238" i="7"/>
  <c r="X212" i="7"/>
  <c r="X186" i="7"/>
  <c r="X134" i="7"/>
  <c r="X108" i="7"/>
  <c r="X82" i="7"/>
  <c r="X56" i="7"/>
  <c r="X30" i="7"/>
  <c r="F238" i="7"/>
  <c r="G238" i="7"/>
  <c r="H238" i="7"/>
  <c r="I238" i="7"/>
  <c r="J238" i="7"/>
  <c r="K238" i="7"/>
  <c r="L238" i="7"/>
  <c r="M238" i="7"/>
  <c r="O238" i="7"/>
  <c r="P238" i="7"/>
  <c r="Q238" i="7"/>
  <c r="R238" i="7"/>
  <c r="S238" i="7"/>
  <c r="T238" i="7"/>
  <c r="U238" i="7"/>
  <c r="V238" i="7"/>
  <c r="W238" i="7"/>
  <c r="E238" i="7"/>
  <c r="F212" i="7"/>
  <c r="G212" i="7"/>
  <c r="H212" i="7"/>
  <c r="I212" i="7"/>
  <c r="J212" i="7"/>
  <c r="K212" i="7"/>
  <c r="L212" i="7"/>
  <c r="M212" i="7"/>
  <c r="O212" i="7"/>
  <c r="P212" i="7"/>
  <c r="Q212" i="7"/>
  <c r="R212" i="7"/>
  <c r="S212" i="7"/>
  <c r="T212" i="7"/>
  <c r="U212" i="7"/>
  <c r="V212" i="7"/>
  <c r="W212" i="7"/>
  <c r="E212" i="7"/>
  <c r="F186" i="7"/>
  <c r="G186" i="7"/>
  <c r="H186" i="7"/>
  <c r="I186" i="7"/>
  <c r="J186" i="7"/>
  <c r="K186" i="7"/>
  <c r="L186" i="7"/>
  <c r="M186" i="7"/>
  <c r="O186" i="7"/>
  <c r="P186" i="7"/>
  <c r="Q186" i="7"/>
  <c r="S186" i="7"/>
  <c r="T186" i="7"/>
  <c r="U186" i="7"/>
  <c r="V186" i="7"/>
  <c r="W186" i="7"/>
  <c r="E186" i="7"/>
  <c r="F160" i="7"/>
  <c r="G160" i="7"/>
  <c r="H160" i="7"/>
  <c r="I160" i="7"/>
  <c r="J160" i="7"/>
  <c r="K160" i="7"/>
  <c r="L160" i="7"/>
  <c r="M160" i="7"/>
  <c r="O160" i="7"/>
  <c r="P160" i="7"/>
  <c r="Q160" i="7"/>
  <c r="R160" i="7"/>
  <c r="S160" i="7"/>
  <c r="T160" i="7"/>
  <c r="U160" i="7"/>
  <c r="V160" i="7"/>
  <c r="W160" i="7"/>
  <c r="E160" i="7"/>
  <c r="F134" i="7"/>
  <c r="G134" i="7"/>
  <c r="H134" i="7"/>
  <c r="I134" i="7"/>
  <c r="J134" i="7"/>
  <c r="K134" i="7"/>
  <c r="L134" i="7"/>
  <c r="M134" i="7"/>
  <c r="O134" i="7"/>
  <c r="P134" i="7"/>
  <c r="Q134" i="7"/>
  <c r="R134" i="7"/>
  <c r="S134" i="7"/>
  <c r="T134" i="7"/>
  <c r="U134" i="7"/>
  <c r="V134" i="7"/>
  <c r="W134" i="7"/>
  <c r="E134" i="7"/>
  <c r="F108" i="7"/>
  <c r="G108" i="7"/>
  <c r="H108" i="7"/>
  <c r="I108" i="7"/>
  <c r="J108" i="7"/>
  <c r="K108" i="7"/>
  <c r="L108" i="7"/>
  <c r="M108" i="7"/>
  <c r="O108" i="7"/>
  <c r="P108" i="7"/>
  <c r="Q108" i="7"/>
  <c r="R108" i="7"/>
  <c r="S108" i="7"/>
  <c r="T108" i="7"/>
  <c r="U108" i="7"/>
  <c r="V108" i="7"/>
  <c r="W108" i="7"/>
  <c r="E108" i="7"/>
  <c r="F82" i="7"/>
  <c r="G82" i="7"/>
  <c r="H82" i="7"/>
  <c r="I82" i="7"/>
  <c r="J82" i="7"/>
  <c r="L82" i="7"/>
  <c r="M82" i="7"/>
  <c r="O82" i="7"/>
  <c r="P82" i="7"/>
  <c r="Q82" i="7"/>
  <c r="R82" i="7"/>
  <c r="S82" i="7"/>
  <c r="T82" i="7"/>
  <c r="U82" i="7"/>
  <c r="V82" i="7"/>
  <c r="W82" i="7"/>
  <c r="E82" i="7"/>
  <c r="F56" i="7"/>
  <c r="G56" i="7"/>
  <c r="H56" i="7"/>
  <c r="I56" i="7"/>
  <c r="J56" i="7"/>
  <c r="K56" i="7"/>
  <c r="L56" i="7"/>
  <c r="M56" i="7"/>
  <c r="O56" i="7"/>
  <c r="P56" i="7"/>
  <c r="Q56" i="7"/>
  <c r="R56" i="7"/>
  <c r="S56" i="7"/>
  <c r="T56" i="7"/>
  <c r="U56" i="7"/>
  <c r="V56" i="7"/>
  <c r="W56" i="7"/>
  <c r="E56" i="7"/>
  <c r="F30" i="7"/>
  <c r="G30" i="7"/>
  <c r="H30" i="7"/>
  <c r="I30" i="7"/>
  <c r="J30" i="7"/>
  <c r="K30" i="7"/>
  <c r="L30" i="7"/>
  <c r="M30" i="7"/>
  <c r="O30" i="7"/>
  <c r="P30" i="7"/>
  <c r="Q30" i="7"/>
  <c r="R30" i="7"/>
  <c r="S30" i="7"/>
  <c r="T30" i="7"/>
  <c r="U30" i="7"/>
  <c r="V30" i="7"/>
  <c r="W30" i="7"/>
  <c r="E30" i="7"/>
  <c r="F4" i="7"/>
  <c r="G4" i="7"/>
  <c r="H4" i="7"/>
  <c r="I4" i="7"/>
  <c r="J4" i="7"/>
  <c r="K4" i="7"/>
  <c r="L4" i="7"/>
  <c r="M4" i="7"/>
  <c r="O4" i="7"/>
  <c r="P4" i="7"/>
  <c r="Q4" i="7"/>
  <c r="R4" i="7"/>
  <c r="S4" i="7"/>
  <c r="T4" i="7"/>
  <c r="U4" i="7"/>
  <c r="V4" i="7"/>
  <c r="Z5" i="8"/>
  <c r="Z6" i="8"/>
  <c r="Z7" i="8"/>
  <c r="Z8" i="8"/>
  <c r="Z9" i="8"/>
  <c r="Z10" i="8"/>
  <c r="Z11" i="8"/>
  <c r="Z12" i="8"/>
  <c r="Z13" i="8"/>
  <c r="D238" i="7"/>
  <c r="D212" i="7"/>
  <c r="D186" i="7"/>
  <c r="D160" i="7"/>
  <c r="D134" i="7"/>
  <c r="D108" i="7"/>
  <c r="D82" i="7"/>
  <c r="D56" i="7"/>
  <c r="D30" i="7"/>
  <c r="D4" i="7"/>
  <c r="Y108" i="7" l="1"/>
  <c r="AD16" i="8"/>
  <c r="Y30" i="7"/>
  <c r="Y82" i="7"/>
  <c r="Y134" i="7"/>
  <c r="Y186" i="7"/>
  <c r="Y160" i="7"/>
  <c r="Y212" i="7"/>
  <c r="Y238" i="7"/>
  <c r="Z16" i="8"/>
  <c r="Y56" i="7"/>
  <c r="Y4" i="7"/>
</calcChain>
</file>

<file path=xl/sharedStrings.xml><?xml version="1.0" encoding="utf-8"?>
<sst xmlns="http://schemas.openxmlformats.org/spreadsheetml/2006/main" count="976" uniqueCount="547">
  <si>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</si>
  <si>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</si>
  <si>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</si>
  <si>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</si>
  <si>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</si>
  <si>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</si>
  <si>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</si>
  <si>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</si>
  <si>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</si>
  <si>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</si>
  <si>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11.kolo</t>
  </si>
  <si>
    <t>12.kolo</t>
  </si>
  <si>
    <t>13.kolo</t>
  </si>
  <si>
    <t>14.kolo</t>
  </si>
  <si>
    <t>15.kolo</t>
  </si>
  <si>
    <t>16.kolo</t>
  </si>
  <si>
    <t>17.kolo</t>
  </si>
  <si>
    <t>18.kolo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</si>
  <si>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</si>
  <si>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</si>
  <si>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</si>
  <si>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</si>
  <si>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</si>
  <si>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</si>
  <si>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</si>
  <si>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</si>
  <si>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</si>
  <si>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</si>
  <si>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</si>
  <si>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</si>
  <si>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</si>
  <si>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</si>
  <si>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</si>
  <si>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</si>
  <si>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</si>
  <si>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</si>
  <si>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</si>
  <si>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</si>
  <si>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CELKEM GÓLY</t>
  </si>
  <si>
    <t>CELKEM ZÁPASY</t>
  </si>
  <si>
    <t>OK</t>
  </si>
  <si>
    <t>ID hráče</t>
  </si>
  <si>
    <t>N</t>
  </si>
  <si>
    <t>Č.</t>
  </si>
  <si>
    <t>Soutěž</t>
  </si>
  <si>
    <t>Kolo</t>
  </si>
  <si>
    <t>Domácí</t>
  </si>
  <si>
    <t>Hosté</t>
  </si>
  <si>
    <t>Pův. termín</t>
  </si>
  <si>
    <t>Žádali</t>
  </si>
  <si>
    <t>Důvod</t>
  </si>
  <si>
    <t>Nový term.</t>
  </si>
  <si>
    <t>Čas</t>
  </si>
  <si>
    <t>Ved. ligy</t>
  </si>
  <si>
    <t>Výsledek</t>
  </si>
  <si>
    <t>Výsl. na webu</t>
  </si>
  <si>
    <t>kolo_1</t>
  </si>
  <si>
    <t>Nepřispůsobivý terén + špatné počasí</t>
  </si>
  <si>
    <t>Ano</t>
  </si>
  <si>
    <t>kolo_2</t>
  </si>
  <si>
    <t>Zásah vyšší moci (autonehoda, nemoc, atd.)</t>
  </si>
  <si>
    <t>Ne</t>
  </si>
  <si>
    <t>kolo_3</t>
  </si>
  <si>
    <t>Smrt hráče, funkcionáře</t>
  </si>
  <si>
    <t>kolo_4</t>
  </si>
  <si>
    <t>kolo_5</t>
  </si>
  <si>
    <t>Nevyhovující termín pro žádající tým</t>
  </si>
  <si>
    <t>kolo_6</t>
  </si>
  <si>
    <t>Rozhodnutí VV SMFBL</t>
  </si>
  <si>
    <t>kolo_7</t>
  </si>
  <si>
    <t>Jiný důvod</t>
  </si>
  <si>
    <t>kolo_8</t>
  </si>
  <si>
    <t>kolo_9</t>
  </si>
  <si>
    <t>kolo_10</t>
  </si>
  <si>
    <t>kolo_11</t>
  </si>
  <si>
    <t>kolo_12</t>
  </si>
  <si>
    <t>kolo_13</t>
  </si>
  <si>
    <t>kolo_14</t>
  </si>
  <si>
    <t>kolo_15</t>
  </si>
  <si>
    <t>kolo_16</t>
  </si>
  <si>
    <t>Švancara</t>
  </si>
  <si>
    <t>kolo_17</t>
  </si>
  <si>
    <t>kolo_18</t>
  </si>
  <si>
    <t>tráva</t>
  </si>
  <si>
    <t>Molt</t>
  </si>
  <si>
    <t>jiný</t>
  </si>
  <si>
    <t>soutěž_1.liga</t>
  </si>
  <si>
    <t>21.</t>
  </si>
  <si>
    <t>22.</t>
  </si>
  <si>
    <t>23.</t>
  </si>
  <si>
    <t>24.</t>
  </si>
  <si>
    <t>25.</t>
  </si>
  <si>
    <t xml:space="preserve"> BK SADROS Boskovice</t>
  </si>
  <si>
    <t xml:space="preserve"> TJ OREL Boskovice</t>
  </si>
  <si>
    <t xml:space="preserve"> FC ALUPO Dolní Lhota</t>
  </si>
  <si>
    <t xml:space="preserve"> KMK Újezd u Kunštátu</t>
  </si>
  <si>
    <t xml:space="preserve"> TJ SOKOL Křetín</t>
  </si>
  <si>
    <t xml:space="preserve"> FC Rašov</t>
  </si>
  <si>
    <t xml:space="preserve"> TORPÉDA Vážany</t>
  </si>
  <si>
    <t xml:space="preserve"> AC Okrouhlá</t>
  </si>
  <si>
    <t xml:space="preserve"> AJETO Adamov</t>
  </si>
  <si>
    <t xml:space="preserve"> FK Rudná</t>
  </si>
  <si>
    <t xml:space="preserve"> FC DYNAMO Čížovky</t>
  </si>
  <si>
    <t xml:space="preserve"> FC Světlá</t>
  </si>
  <si>
    <t xml:space="preserve"> FC MICROTEX Lomnice</t>
  </si>
  <si>
    <t xml:space="preserve"> M.K. Louka</t>
  </si>
  <si>
    <t xml:space="preserve"> FC Spešov</t>
  </si>
  <si>
    <t xml:space="preserve"> BC-ČERVÁNKY Rájec</t>
  </si>
  <si>
    <t xml:space="preserve"> FC Lysice</t>
  </si>
  <si>
    <t xml:space="preserve"> SK JKP Olešná</t>
  </si>
  <si>
    <t xml:space="preserve"> OREL ROCK Boskovice</t>
  </si>
  <si>
    <t xml:space="preserve"> FC Sebranice 2002</t>
  </si>
  <si>
    <t xml:space="preserve"> SK MORAVAN Svitávka</t>
  </si>
  <si>
    <t xml:space="preserve"> SHARKS Štěchov</t>
  </si>
  <si>
    <t xml:space="preserve"> SK Jestřebí</t>
  </si>
  <si>
    <t xml:space="preserve"> FC Brťov</t>
  </si>
  <si>
    <t xml:space="preserve"> TJ Ostrov u Macochy</t>
  </si>
  <si>
    <t xml:space="preserve"> PANTHERS Vanovice</t>
  </si>
  <si>
    <t xml:space="preserve"> TJ K20 Šošůvka</t>
  </si>
  <si>
    <t xml:space="preserve"> FC ARTIS Bedřichov</t>
  </si>
  <si>
    <t xml:space="preserve"> FK Obora</t>
  </si>
  <si>
    <t xml:space="preserve"> FC ROMA Olešnice</t>
  </si>
  <si>
    <t xml:space="preserve"> SOKOL Chornice</t>
  </si>
  <si>
    <t xml:space="preserve"> CELTIC Újezd u Boskovic</t>
  </si>
  <si>
    <t xml:space="preserve"> MK JISKRA Brněnec</t>
  </si>
  <si>
    <t xml:space="preserve"> SK VIKTORIA Suchý "B"</t>
  </si>
  <si>
    <t>Zemach</t>
  </si>
  <si>
    <t>Odehnal</t>
  </si>
  <si>
    <t>soutěž_6.liga</t>
  </si>
  <si>
    <t xml:space="preserve"> FC AUTO-BENKE Ráječko</t>
  </si>
  <si>
    <t xml:space="preserve"> DL Lysice</t>
  </si>
  <si>
    <t xml:space="preserve"> FC KVASAR Černá Hora</t>
  </si>
  <si>
    <t xml:space="preserve"> KANAP Karolín</t>
  </si>
  <si>
    <t xml:space="preserve"> St.B Jabloňany/Lhota R.</t>
  </si>
  <si>
    <t>ŽLUTÉ KARTY</t>
  </si>
  <si>
    <t>ČERVENÉ KARTY</t>
  </si>
  <si>
    <t xml:space="preserve"> MK Rozhraní</t>
  </si>
  <si>
    <t xml:space="preserve"> TJ Křenov</t>
  </si>
  <si>
    <t xml:space="preserve"> FC FULGUR Býkovice</t>
  </si>
  <si>
    <t xml:space="preserve"> FC Brumov</t>
  </si>
  <si>
    <t xml:space="preserve"> FC BAYERN Míchov</t>
  </si>
  <si>
    <t xml:space="preserve"> 42 BLEND TEAM (Valchov)</t>
  </si>
  <si>
    <t>UP/koberec</t>
  </si>
  <si>
    <t>Umělá tráva</t>
  </si>
  <si>
    <t xml:space="preserve"> SK VIKTORIA Suchý</t>
  </si>
  <si>
    <t>soutěž_2.DOZBOS_liga</t>
  </si>
  <si>
    <t>soutěž_3.ZEAS_liga</t>
  </si>
  <si>
    <t>soutěž_4.PIVOVAR_OHRADA_liga</t>
  </si>
  <si>
    <t>soutěž_5.liga</t>
  </si>
  <si>
    <t xml:space="preserve"> HSK Holešín</t>
  </si>
  <si>
    <t xml:space="preserve"> FC Žďárná</t>
  </si>
  <si>
    <t xml:space="preserve"> AC Kozárov</t>
  </si>
  <si>
    <t xml:space="preserve"> TJ JISKRA Brodek u Konice</t>
  </si>
  <si>
    <t xml:space="preserve"> MK Šerkovice</t>
  </si>
  <si>
    <t>Účast 3 a více hráču v reprezentaci</t>
  </si>
  <si>
    <t>ŽK_Pokuta</t>
  </si>
  <si>
    <t>ŽK_Počet</t>
  </si>
  <si>
    <r>
      <t xml:space="preserve">Celkem pokuty </t>
    </r>
    <r>
      <rPr>
        <sz val="8"/>
        <color indexed="8"/>
        <rFont val="Cambria"/>
        <family val="1"/>
        <charset val="238"/>
      </rPr>
      <t>(SMS+ŽK_pokuta)</t>
    </r>
  </si>
  <si>
    <t>Odklad_Počet</t>
  </si>
  <si>
    <t>Kontumace_Počet</t>
  </si>
  <si>
    <t>SMS_Pokuta</t>
  </si>
  <si>
    <t>Zápisy_Celkem</t>
  </si>
  <si>
    <t>Pozn. domácí tým</t>
  </si>
  <si>
    <t>Pozn. oba týmy</t>
  </si>
  <si>
    <t xml:space="preserve">    Pozdě zaslaný zápis o utkání </t>
  </si>
  <si>
    <t xml:space="preserve">    Chybně vyplněný, nebo neoficiální zápis </t>
  </si>
  <si>
    <t xml:space="preserve">   Nedodaný zápis o utkání.</t>
  </si>
  <si>
    <t xml:space="preserve">   Nepořízení fota obou nastoupených týmů v dresech</t>
  </si>
  <si>
    <t>Celkem</t>
  </si>
  <si>
    <t xml:space="preserve">   Pozdní odeslání, nebo neodeslání SMS s výsledkem</t>
  </si>
  <si>
    <t xml:space="preserve">   Hráč, který obdrží v průběhu soutěží 3 žluté karty</t>
  </si>
  <si>
    <t xml:space="preserve">    Poplatek za 3., případně každou další žádost o odklad zápasu:</t>
  </si>
  <si>
    <t xml:space="preserve">    Poplatek musí být zaplacený na účet SMFBL:	</t>
  </si>
  <si>
    <t>107-1181080277/0100</t>
  </si>
  <si>
    <t xml:space="preserve">   (750 Kč pro svaz, 750 Kč pro soupeře), Pozn. Žádající tým</t>
  </si>
  <si>
    <t xml:space="preserve">   Zpráva pro příjemce: Název týmu + liga + kolo</t>
  </si>
  <si>
    <t>Jonáš David</t>
  </si>
  <si>
    <t>010919-1712</t>
  </si>
  <si>
    <t>951123-0672</t>
  </si>
  <si>
    <t>Černý Marek</t>
  </si>
  <si>
    <t>Černý Tomáš</t>
  </si>
  <si>
    <t>930527-0674</t>
  </si>
  <si>
    <t>980910-0359</t>
  </si>
  <si>
    <t>Vorlický Michal</t>
  </si>
  <si>
    <t>Hubený Pavel</t>
  </si>
  <si>
    <t>910831-0676</t>
  </si>
  <si>
    <t>940228-2758</t>
  </si>
  <si>
    <t>Choruk Taras</t>
  </si>
  <si>
    <t>Plch Roman</t>
  </si>
  <si>
    <t>811218-0681</t>
  </si>
  <si>
    <t>881201-0184</t>
  </si>
  <si>
    <t>Ocetek Jakub</t>
  </si>
  <si>
    <t>Černohlávek Roman</t>
  </si>
  <si>
    <t>770630-0188</t>
  </si>
  <si>
    <t>910301-0678</t>
  </si>
  <si>
    <t>Janíček Luboš</t>
  </si>
  <si>
    <t>Sekanina Radek</t>
  </si>
  <si>
    <t>Konečný František</t>
  </si>
  <si>
    <t>891128-0182</t>
  </si>
  <si>
    <t>770803-0193</t>
  </si>
  <si>
    <t>Sehnal Stanislav ml.</t>
  </si>
  <si>
    <t>Sehnal Stanislav</t>
  </si>
  <si>
    <t>Opatřil Marek</t>
  </si>
  <si>
    <t xml:space="preserve">Vladík Jan </t>
  </si>
  <si>
    <t>Klíma Petr</t>
  </si>
  <si>
    <t>Aujeský Lukáš</t>
  </si>
  <si>
    <t>Karandyszewský Jiří</t>
  </si>
  <si>
    <t>Matwikow Darek</t>
  </si>
  <si>
    <t>Dvořák Kamil</t>
  </si>
  <si>
    <t>Sehnal David</t>
  </si>
  <si>
    <t xml:space="preserve">Karandyszewský Jaroslav </t>
  </si>
  <si>
    <t xml:space="preserve">Němec Michal </t>
  </si>
  <si>
    <t>Souček Tomáš</t>
  </si>
  <si>
    <t xml:space="preserve">Bohuš Filip </t>
  </si>
  <si>
    <t xml:space="preserve">Hrdlička Šimon </t>
  </si>
  <si>
    <t>Kroupa Lukáš</t>
  </si>
  <si>
    <t>Prokop Lukáš</t>
  </si>
  <si>
    <t>891112-0157</t>
  </si>
  <si>
    <t>890808-2732</t>
  </si>
  <si>
    <t>970928-2731</t>
  </si>
  <si>
    <t>070805-2787</t>
  </si>
  <si>
    <t>931110-2733</t>
  </si>
  <si>
    <t>830624-2734</t>
  </si>
  <si>
    <t>780404-0429</t>
  </si>
  <si>
    <t>970918-1363</t>
  </si>
  <si>
    <t>960727-0049</t>
  </si>
  <si>
    <t>890525-1815</t>
  </si>
  <si>
    <t>830121-0423</t>
  </si>
  <si>
    <t>840301-0154</t>
  </si>
  <si>
    <t>830227-2002</t>
  </si>
  <si>
    <t>861203-0152</t>
  </si>
  <si>
    <t>971105-0156</t>
  </si>
  <si>
    <t>900917-0153</t>
  </si>
  <si>
    <t xml:space="preserve">Dolníček Filip </t>
  </si>
  <si>
    <t>Toman Tomáš</t>
  </si>
  <si>
    <t>Dolníček Jakub</t>
  </si>
  <si>
    <t>Komprda Aleš</t>
  </si>
  <si>
    <t xml:space="preserve">Husák Martin </t>
  </si>
  <si>
    <t xml:space="preserve">Ryzí Jan </t>
  </si>
  <si>
    <t>Máslo Petr</t>
  </si>
  <si>
    <t xml:space="preserve">Král Filip </t>
  </si>
  <si>
    <t xml:space="preserve">Sekený Martin </t>
  </si>
  <si>
    <t xml:space="preserve">Zouhar Michal </t>
  </si>
  <si>
    <t>941212-1571</t>
  </si>
  <si>
    <t>931107-0732</t>
  </si>
  <si>
    <t>790509-2561</t>
  </si>
  <si>
    <t>930430-0733</t>
  </si>
  <si>
    <t>020502-2086</t>
  </si>
  <si>
    <t>960929-0470</t>
  </si>
  <si>
    <t>910329-1246</t>
  </si>
  <si>
    <t>980922-0466</t>
  </si>
  <si>
    <t>930405-0475</t>
  </si>
  <si>
    <t>960818-0465</t>
  </si>
  <si>
    <t>Mlateček Jiří</t>
  </si>
  <si>
    <t>Učeň Lukáš</t>
  </si>
  <si>
    <t>Soldán Aleš</t>
  </si>
  <si>
    <t xml:space="preserve">Kronek Adam </t>
  </si>
  <si>
    <t xml:space="preserve">Kolář Vojtěch </t>
  </si>
  <si>
    <t>Neděla Martin</t>
  </si>
  <si>
    <t>Piruchta Radim</t>
  </si>
  <si>
    <t>Ševčík Lukáš</t>
  </si>
  <si>
    <t>Martinek Lukáš</t>
  </si>
  <si>
    <t xml:space="preserve">Ošlejšek Jiří </t>
  </si>
  <si>
    <t>Krenar Lubomír</t>
  </si>
  <si>
    <t xml:space="preserve">Grešo Jakub </t>
  </si>
  <si>
    <t xml:space="preserve">Martinek Rostislav </t>
  </si>
  <si>
    <t>Opletal Marek</t>
  </si>
  <si>
    <t>Meluzín Josef</t>
  </si>
  <si>
    <t xml:space="preserve">Černý Matěj </t>
  </si>
  <si>
    <t>Minařík Tomáš</t>
  </si>
  <si>
    <t>930818-1583</t>
  </si>
  <si>
    <t>770529-1003</t>
  </si>
  <si>
    <t>930422-0005</t>
  </si>
  <si>
    <t>620629-1212</t>
  </si>
  <si>
    <t>890403-2014</t>
  </si>
  <si>
    <t>870225-1293</t>
  </si>
  <si>
    <t>860413-1184</t>
  </si>
  <si>
    <t>871013-0821</t>
  </si>
  <si>
    <t>850801-0072</t>
  </si>
  <si>
    <t>870709-0866</t>
  </si>
  <si>
    <t>840710-0865</t>
  </si>
  <si>
    <t>891211-0869</t>
  </si>
  <si>
    <t>870106-0863</t>
  </si>
  <si>
    <t>851212-0859</t>
  </si>
  <si>
    <t>910918-0867</t>
  </si>
  <si>
    <t>830111-0862</t>
  </si>
  <si>
    <t>Bureš Patrik</t>
  </si>
  <si>
    <t>Kougl Tomáš</t>
  </si>
  <si>
    <t>Čuhel Martin</t>
  </si>
  <si>
    <t xml:space="preserve">Kopecký Jakub </t>
  </si>
  <si>
    <t xml:space="preserve">Bednář Rostislav </t>
  </si>
  <si>
    <t xml:space="preserve">Vybíhal Radek </t>
  </si>
  <si>
    <t>Havel František</t>
  </si>
  <si>
    <t xml:space="preserve">Hofírek Jakub </t>
  </si>
  <si>
    <t xml:space="preserve">Tománek Jan </t>
  </si>
  <si>
    <t>Stehlík Aleš</t>
  </si>
  <si>
    <t xml:space="preserve">Sedlák David </t>
  </si>
  <si>
    <t xml:space="preserve">Kougl Roman </t>
  </si>
  <si>
    <t>Homolka Marcel</t>
  </si>
  <si>
    <t xml:space="preserve">Brzkovský Michal </t>
  </si>
  <si>
    <t xml:space="preserve">Štursa Michal </t>
  </si>
  <si>
    <t>Lorenc Petr</t>
  </si>
  <si>
    <t>881120-0583</t>
  </si>
  <si>
    <t>991207-0972</t>
  </si>
  <si>
    <t>880511-0841</t>
  </si>
  <si>
    <t>000505-0973</t>
  </si>
  <si>
    <t>690531-0580</t>
  </si>
  <si>
    <t>950822-0990</t>
  </si>
  <si>
    <t>980127-1284</t>
  </si>
  <si>
    <t>930121-1377</t>
  </si>
  <si>
    <t>930812-2149</t>
  </si>
  <si>
    <t>021230-2193</t>
  </si>
  <si>
    <t>940625-1000</t>
  </si>
  <si>
    <t>810128-2111</t>
  </si>
  <si>
    <t>031001-2147</t>
  </si>
  <si>
    <t>991224-0967</t>
  </si>
  <si>
    <t>971007-0581</t>
  </si>
  <si>
    <t>020920-2030</t>
  </si>
  <si>
    <t xml:space="preserve">Soldán Stanislav </t>
  </si>
  <si>
    <t>Sedlák Dalibor</t>
  </si>
  <si>
    <t xml:space="preserve">Růžička Adam </t>
  </si>
  <si>
    <t>Růžička Michael</t>
  </si>
  <si>
    <t xml:space="preserve">Grmela Marek </t>
  </si>
  <si>
    <t xml:space="preserve">Grmela Lukáš </t>
  </si>
  <si>
    <t xml:space="preserve">Hanák Jan </t>
  </si>
  <si>
    <t>Hrazdil Jakub</t>
  </si>
  <si>
    <t>Grulich Libor</t>
  </si>
  <si>
    <t>950105-1737</t>
  </si>
  <si>
    <t>800728-0307</t>
  </si>
  <si>
    <t>881025-1098</t>
  </si>
  <si>
    <t>910507-0302</t>
  </si>
  <si>
    <t>940531-0301</t>
  </si>
  <si>
    <t>950718-1222</t>
  </si>
  <si>
    <t>981022-1380</t>
  </si>
  <si>
    <t>941031-2424</t>
  </si>
  <si>
    <t>930727-0309</t>
  </si>
  <si>
    <t>Širůček Marek</t>
  </si>
  <si>
    <t>Širůček Petr</t>
  </si>
  <si>
    <t xml:space="preserve">Hrdý Michal </t>
  </si>
  <si>
    <t xml:space="preserve">Laník Vlastimil </t>
  </si>
  <si>
    <t>Stříž Michal</t>
  </si>
  <si>
    <t>Stejskal Lubomír</t>
  </si>
  <si>
    <t xml:space="preserve">Kazda Jakub </t>
  </si>
  <si>
    <t xml:space="preserve">Širůček Zdeněk </t>
  </si>
  <si>
    <t>Širůček Zdeněk ml.</t>
  </si>
  <si>
    <t>Valenčík Petr</t>
  </si>
  <si>
    <t>Kleveta Jaromír</t>
  </si>
  <si>
    <t>Kleveta Lukáš</t>
  </si>
  <si>
    <t xml:space="preserve">Dočekal David </t>
  </si>
  <si>
    <t xml:space="preserve">Dočekal Filip </t>
  </si>
  <si>
    <t>Konečný Jiří</t>
  </si>
  <si>
    <t>010702-1413</t>
  </si>
  <si>
    <t>030811-2805</t>
  </si>
  <si>
    <t>990710-2559</t>
  </si>
  <si>
    <t>020221-2534</t>
  </si>
  <si>
    <t>020221-2535</t>
  </si>
  <si>
    <t>040416-1709</t>
  </si>
  <si>
    <t>840209-0658</t>
  </si>
  <si>
    <t>590515-0668</t>
  </si>
  <si>
    <t>051004-1872</t>
  </si>
  <si>
    <t>030710-1874</t>
  </si>
  <si>
    <t>980923-2230</t>
  </si>
  <si>
    <t>980114-2232</t>
  </si>
  <si>
    <t>920929-0730</t>
  </si>
  <si>
    <t>930819-0740</t>
  </si>
  <si>
    <t>710831-0662</t>
  </si>
  <si>
    <t>961224-0664</t>
  </si>
  <si>
    <t xml:space="preserve">Krésa Svatoslav </t>
  </si>
  <si>
    <t>Pilát Petr</t>
  </si>
  <si>
    <t>Pindryč Stanislav</t>
  </si>
  <si>
    <t>Chladil Tomáš</t>
  </si>
  <si>
    <t>Trunda Josef</t>
  </si>
  <si>
    <t xml:space="preserve">Hoffman Jakub </t>
  </si>
  <si>
    <t>Tlustý Tomáš</t>
  </si>
  <si>
    <t>Martínek Robert</t>
  </si>
  <si>
    <t xml:space="preserve">Hrazdira Marek </t>
  </si>
  <si>
    <t xml:space="preserve">Přikryl Martin </t>
  </si>
  <si>
    <t xml:space="preserve">Kilián Miroslav </t>
  </si>
  <si>
    <t>Hradílek Lukáš</t>
  </si>
  <si>
    <t xml:space="preserve">Boudný Jakub </t>
  </si>
  <si>
    <t>Pichler Denis</t>
  </si>
  <si>
    <t>Pindryč David</t>
  </si>
  <si>
    <t xml:space="preserve">Pilař Jakub </t>
  </si>
  <si>
    <t xml:space="preserve">Pilař Matěj </t>
  </si>
  <si>
    <t xml:space="preserve">Sedláček Filip </t>
  </si>
  <si>
    <t>Kubín Vojtěch</t>
  </si>
  <si>
    <t>031215-2254</t>
  </si>
  <si>
    <t>051129-2824</t>
  </si>
  <si>
    <t>031023-2823</t>
  </si>
  <si>
    <t>031023-2822</t>
  </si>
  <si>
    <t>020524-2078</t>
  </si>
  <si>
    <t>980122-2761</t>
  </si>
  <si>
    <t>941002-2428</t>
  </si>
  <si>
    <t>940409-2427</t>
  </si>
  <si>
    <t>901024-2429</t>
  </si>
  <si>
    <t>990208-2719</t>
  </si>
  <si>
    <t>900304-0278</t>
  </si>
  <si>
    <t>851116-1201</t>
  </si>
  <si>
    <t>870121-2185</t>
  </si>
  <si>
    <t>840911-0282</t>
  </si>
  <si>
    <t>750114-0281</t>
  </si>
  <si>
    <t>801203-0273</t>
  </si>
  <si>
    <t>790321-0276</t>
  </si>
  <si>
    <t>770701-0283</t>
  </si>
  <si>
    <t>940305-0274</t>
  </si>
  <si>
    <t>Hlavenka Tomáš</t>
  </si>
  <si>
    <t>Pandula Libor</t>
  </si>
  <si>
    <t>Pandula Stanislav</t>
  </si>
  <si>
    <t>Šudoma Pavel</t>
  </si>
  <si>
    <t xml:space="preserve">Zelený Jan </t>
  </si>
  <si>
    <t>Bárta Lukáš</t>
  </si>
  <si>
    <t>Zelený Lukáš</t>
  </si>
  <si>
    <t xml:space="preserve">Stupka Michal </t>
  </si>
  <si>
    <t>Pleskot Dominik</t>
  </si>
  <si>
    <t>050315-2487</t>
  </si>
  <si>
    <t>770502-1290</t>
  </si>
  <si>
    <t>881117-0552</t>
  </si>
  <si>
    <t>891110-1143</t>
  </si>
  <si>
    <t>900424-0537</t>
  </si>
  <si>
    <t>830406-0533</t>
  </si>
  <si>
    <t>890516-0234</t>
  </si>
  <si>
    <t>830128-0538</t>
  </si>
  <si>
    <t>810312-0530</t>
  </si>
  <si>
    <t>810408-0534</t>
  </si>
  <si>
    <t>Hruška David</t>
  </si>
  <si>
    <t>Hruška Rostislav</t>
  </si>
  <si>
    <t xml:space="preserve">Bezděk Pavel </t>
  </si>
  <si>
    <t>Bezděk Radim</t>
  </si>
  <si>
    <t>Strýček Martin</t>
  </si>
  <si>
    <t>Antonín Petr</t>
  </si>
  <si>
    <t xml:space="preserve">Rybář Michal </t>
  </si>
  <si>
    <t>910402-2467</t>
  </si>
  <si>
    <t>860331-2068</t>
  </si>
  <si>
    <t>790120-0390</t>
  </si>
  <si>
    <t>811211-0393</t>
  </si>
  <si>
    <t>800406-1577</t>
  </si>
  <si>
    <t>860606-0383</t>
  </si>
  <si>
    <t>830222-0384</t>
  </si>
  <si>
    <t>Fojt Jaroslav</t>
  </si>
  <si>
    <t>740630-0189</t>
  </si>
  <si>
    <t xml:space="preserve">Sýs Lukáš </t>
  </si>
  <si>
    <t>041020-2059</t>
  </si>
  <si>
    <t>Fiala Lukáš</t>
  </si>
  <si>
    <t>910328-0191</t>
  </si>
  <si>
    <t>690810-0155</t>
  </si>
  <si>
    <t>860701-0864</t>
  </si>
  <si>
    <t>Nejezchleb Dominik</t>
  </si>
  <si>
    <t>070425-2819</t>
  </si>
  <si>
    <t>Meluzín Matyáš</t>
  </si>
  <si>
    <t xml:space="preserve">Bezděk Jan </t>
  </si>
  <si>
    <t>061016-2818</t>
  </si>
  <si>
    <t>Pernica Vít</t>
  </si>
  <si>
    <t>Adámek Vladimír</t>
  </si>
  <si>
    <t>680831-0472</t>
  </si>
  <si>
    <t>951228-2791</t>
  </si>
  <si>
    <t xml:space="preserve">Dvořáček Radek </t>
  </si>
  <si>
    <t>960814-1405</t>
  </si>
  <si>
    <t xml:space="preserve">Supper Jan </t>
  </si>
  <si>
    <t>090208-2862</t>
  </si>
  <si>
    <t>David Zdeněk</t>
  </si>
  <si>
    <t>040310-2784</t>
  </si>
  <si>
    <t>Stara David</t>
  </si>
  <si>
    <t>820601-0308</t>
  </si>
  <si>
    <t>920709-1135</t>
  </si>
  <si>
    <t>Melka Matyáš</t>
  </si>
  <si>
    <t>061019-2834</t>
  </si>
  <si>
    <t>Gajda Vladislav</t>
  </si>
  <si>
    <t>840810-0271</t>
  </si>
  <si>
    <t>Menšík Viktor</t>
  </si>
  <si>
    <t>Přibyl Patrik</t>
  </si>
  <si>
    <t>951013-0099</t>
  </si>
  <si>
    <t>990317-1100</t>
  </si>
  <si>
    <t xml:space="preserve">Žahour Jan </t>
  </si>
  <si>
    <t>790223-1291</t>
  </si>
  <si>
    <t>070222-2873</t>
  </si>
  <si>
    <t>070128-2850</t>
  </si>
  <si>
    <t>Jabůrek Eduard</t>
  </si>
  <si>
    <t>960116-0387</t>
  </si>
  <si>
    <t>Záruba Martin</t>
  </si>
  <si>
    <t>940527-2494</t>
  </si>
  <si>
    <t>Klíma Pavel</t>
  </si>
  <si>
    <t>850926-2812</t>
  </si>
  <si>
    <t>Skála Michal</t>
  </si>
  <si>
    <t>970220-1367</t>
  </si>
  <si>
    <t>Sedlák Vít</t>
  </si>
  <si>
    <t>870521-0361</t>
  </si>
  <si>
    <t xml:space="preserve">Bílek Tomáš </t>
  </si>
  <si>
    <t>911003-0177</t>
  </si>
  <si>
    <t>Strya Lukáš</t>
  </si>
  <si>
    <t>970425-0670</t>
  </si>
  <si>
    <t>Kunc Martin</t>
  </si>
  <si>
    <t>Procházka Jan</t>
  </si>
  <si>
    <t>980320-2768</t>
  </si>
  <si>
    <t>Danác Michal</t>
  </si>
  <si>
    <t xml:space="preserve">Dobeš Roman </t>
  </si>
  <si>
    <t>780614-0280</t>
  </si>
  <si>
    <t xml:space="preserve">Vítek Jaroslav </t>
  </si>
  <si>
    <t>900813-0712</t>
  </si>
  <si>
    <t xml:space="preserve">Matušů Jakub </t>
  </si>
  <si>
    <t>970623-0108</t>
  </si>
  <si>
    <t>Daněk Viktor</t>
  </si>
  <si>
    <t>681018-0578</t>
  </si>
  <si>
    <t>Slaný Leoš</t>
  </si>
  <si>
    <t>800122-0303</t>
  </si>
  <si>
    <t xml:space="preserve">Haluza Tomáš </t>
  </si>
  <si>
    <t>770603-0682</t>
  </si>
  <si>
    <t xml:space="preserve">Valenta René </t>
  </si>
  <si>
    <t>750303-2949</t>
  </si>
  <si>
    <t>Rychnovský Pavel</t>
  </si>
  <si>
    <t>801113-1551</t>
  </si>
  <si>
    <t xml:space="preserve">Lorenc Dušan </t>
  </si>
  <si>
    <t>840509-0577</t>
  </si>
  <si>
    <t>Richtr Mojmír</t>
  </si>
  <si>
    <t>781201-0579</t>
  </si>
  <si>
    <t>Rulíšek Ondřej</t>
  </si>
  <si>
    <t>070910-3019</t>
  </si>
  <si>
    <t>Fojt Roman</t>
  </si>
  <si>
    <t>040609-1714</t>
  </si>
  <si>
    <t>Plch Tobiáš</t>
  </si>
  <si>
    <t>090701-2452</t>
  </si>
  <si>
    <t>Kunc David</t>
  </si>
  <si>
    <t>980222-1525</t>
  </si>
  <si>
    <t>Štěpánek Josef</t>
  </si>
  <si>
    <t>820805-0159</t>
  </si>
  <si>
    <t>Libiš Štěpán</t>
  </si>
  <si>
    <t>870925-3023</t>
  </si>
  <si>
    <t>Jež Dalibor</t>
  </si>
  <si>
    <t>880514-3031</t>
  </si>
  <si>
    <t>Hložek Michal</t>
  </si>
  <si>
    <t>950316-0930</t>
  </si>
  <si>
    <t>Šulc Vojtěch</t>
  </si>
  <si>
    <t>060804-3026</t>
  </si>
  <si>
    <t>Pačovský Jakub</t>
  </si>
  <si>
    <t>000819-2071</t>
  </si>
  <si>
    <t xml:space="preserve">Šmeral Vojtěch </t>
  </si>
  <si>
    <t>Sedláček Michal</t>
  </si>
  <si>
    <t>910206-0392</t>
  </si>
  <si>
    <t>Maršálek Jakub</t>
  </si>
  <si>
    <t>930723-0056</t>
  </si>
  <si>
    <t>Němec Vladislav</t>
  </si>
  <si>
    <t>830112-0469</t>
  </si>
  <si>
    <t xml:space="preserve">Ostrý Zbyněk </t>
  </si>
  <si>
    <t>800120-2012</t>
  </si>
  <si>
    <t>Trávníček Tomáš</t>
  </si>
  <si>
    <t>901021-0070</t>
  </si>
  <si>
    <t>Kovář Vojtěch</t>
  </si>
  <si>
    <t>860801-0864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</si>
</sst>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dd/mm/yy;@"/>
    <numFmt numFmtId="166" formatCode="h:mm;@"/>
    <numFmt numFmtId="167" formatCode="#,##0\ _K_č;[Red]\-#,##0\ _K_č"/>
    <numFmt numFmtId="168" formatCode="#,##0\ &quot;Kč&quot;;[Red]#,##0\ &quot;Kč&quot;"/>
    <numFmt numFmtId="169" formatCode="#,##0\ &quot;Kč&quot;"/>
  </numFmts>
  <fonts count="36" x14ac:knownFonts="1"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  <font>
      <sz val="12"/>
      <name val="Cambria"/>
      <family val="1"/>
      <charset val="238"/>
    </font>
    <font>
      <sz val="10"/>
      <name val="Arial"/>
      <family val="2"/>
      <charset val="238"/>
    </font>
    <font>
      <sz val="8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sz val="1"/>
      <color theme="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1"/>
      <color theme="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0"/>
      <color rgb="FFFF0000"/>
      <name val="Cambria"/>
      <family val="1"/>
      <charset val="238"/>
    </font>
    <font>
      <sz val="1"/>
      <color theme="0"/>
      <name val="Cambria"/>
      <family val="1"/>
      <charset val="238"/>
      <scheme val="major"/>
    </font>
    <font>
      <sz val="12"/>
      <color rgb="FFFF0000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  <font>
      <sz val="7.5"/>
      <color theme="1"/>
      <name val="Cambria"/>
      <family val="1"/>
      <charset val="238"/>
    </font>
    <font>
      <sz val="8"/>
      <color rgb="FFFF0000"/>
      <name val="Cambria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gradientFill degree="90">
        <stop position="0">
          <color theme="3" tint="0.40000610370189521"/>
        </stop>
        <stop position="0.5">
          <color theme="0"/>
        </stop>
        <stop position="1">
          <color theme="3" tint="0.40000610370189521"/>
        </stop>
      </gradientFill>
    </fill>
    <fill>
      <gradientFill degree="90">
        <stop position="0">
          <color theme="2" tint="-0.49803155613879818"/>
        </stop>
        <stop position="0.5">
          <color theme="0"/>
        </stop>
        <stop position="1">
          <color theme="2" tint="-0.49803155613879818"/>
        </stop>
      </gradientFill>
    </fill>
    <fill>
      <patternFill patternType="solid">
        <fgColor theme="0"/>
        <bgColor indexed="49"/>
      </patternFill>
    </fill>
    <fill>
      <patternFill patternType="solid">
        <fgColor theme="0"/>
        <bgColor indexed="19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patternFill patternType="solid">
        <fgColor theme="7" tint="0.59999389629810485"/>
        <bgColor indexed="64"/>
      </patternFill>
    </fill>
    <fill>
      <patternFill patternType="solid">
        <fgColor rgb="FFF9F9B1"/>
        <bgColor indexed="64"/>
      </patternFill>
    </fill>
    <fill>
      <patternFill patternType="solid">
        <fgColor rgb="FFFCC4B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">
    <xf numFmtId="0" fontId="0" fillId="0" borderId="0"/>
    <xf numFmtId="0" fontId="9" fillId="0" borderId="54" applyNumberFormat="0" applyFill="0" applyAlignment="0" applyProtection="0"/>
    <xf numFmtId="0" fontId="10" fillId="2" borderId="55" applyNumberFormat="0" applyAlignment="0" applyProtection="0"/>
    <xf numFmtId="0" fontId="11" fillId="0" borderId="56" applyNumberFormat="0" applyFill="0" applyAlignment="0" applyProtection="0"/>
    <xf numFmtId="0" fontId="12" fillId="0" borderId="57" applyNumberFormat="0" applyFill="0" applyAlignment="0" applyProtection="0"/>
    <xf numFmtId="0" fontId="13" fillId="0" borderId="5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5" fillId="0" borderId="0"/>
    <xf numFmtId="0" fontId="7" fillId="4" borderId="59" applyNumberFormat="0" applyFont="0" applyAlignment="0" applyProtection="0"/>
    <xf numFmtId="0" fontId="16" fillId="0" borderId="60" applyNumberFormat="0" applyFill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6" borderId="61" applyNumberFormat="0" applyAlignment="0" applyProtection="0"/>
    <xf numFmtId="0" fontId="20" fillId="7" borderId="61" applyNumberFormat="0" applyAlignment="0" applyProtection="0"/>
    <xf numFmtId="0" fontId="21" fillId="7" borderId="62" applyNumberFormat="0" applyAlignment="0" applyProtection="0"/>
    <xf numFmtId="0" fontId="22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</cellStyleXfs>
  <cellXfs count="232">
    <xf numFmtId="0" fontId="0" fillId="0" borderId="0" xfId="0"/>
    <xf numFmtId="0" fontId="23" fillId="14" borderId="0" xfId="0" applyFont="1" applyFill="1" applyAlignment="1">
      <alignment horizontal="center" vertical="center"/>
    </xf>
    <xf numFmtId="164" fontId="23" fillId="14" borderId="0" xfId="0" applyNumberFormat="1" applyFont="1" applyFill="1" applyAlignment="1">
      <alignment horizontal="center" vertical="center"/>
    </xf>
    <xf numFmtId="0" fontId="23" fillId="15" borderId="1" xfId="0" applyFont="1" applyFill="1" applyBorder="1" applyAlignment="1">
      <alignment horizontal="center" vertical="center" textRotation="90"/>
    </xf>
    <xf numFmtId="0" fontId="23" fillId="15" borderId="2" xfId="0" applyFont="1" applyFill="1" applyBorder="1" applyAlignment="1">
      <alignment horizontal="center" vertical="center" textRotation="90"/>
    </xf>
    <xf numFmtId="0" fontId="23" fillId="14" borderId="0" xfId="0" applyFont="1" applyFill="1" applyAlignment="1">
      <alignment horizontal="center" vertical="center" textRotation="90"/>
    </xf>
    <xf numFmtId="0" fontId="23" fillId="16" borderId="1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165" fontId="1" fillId="14" borderId="0" xfId="0" applyNumberFormat="1" applyFont="1" applyFill="1" applyAlignment="1">
      <alignment horizontal="center" vertical="center" wrapText="1"/>
    </xf>
    <xf numFmtId="0" fontId="1" fillId="14" borderId="0" xfId="0" applyFont="1" applyFill="1" applyAlignment="1">
      <alignment horizontal="center" vertical="center" textRotation="90" wrapText="1"/>
    </xf>
    <xf numFmtId="0" fontId="25" fillId="17" borderId="0" xfId="0" applyFont="1" applyFill="1" applyAlignment="1">
      <alignment horizontal="center" vertical="center"/>
    </xf>
    <xf numFmtId="0" fontId="25" fillId="14" borderId="0" xfId="0" applyFont="1" applyFill="1" applyAlignment="1">
      <alignment horizontal="center" vertical="center"/>
    </xf>
    <xf numFmtId="0" fontId="25" fillId="14" borderId="3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49" fontId="2" fillId="14" borderId="7" xfId="0" applyNumberFormat="1" applyFont="1" applyFill="1" applyBorder="1" applyAlignment="1">
      <alignment horizontal="center" vertical="center"/>
    </xf>
    <xf numFmtId="49" fontId="2" fillId="14" borderId="8" xfId="0" applyNumberFormat="1" applyFont="1" applyFill="1" applyBorder="1" applyAlignment="1">
      <alignment horizontal="center" vertical="center"/>
    </xf>
    <xf numFmtId="49" fontId="2" fillId="14" borderId="9" xfId="0" applyNumberFormat="1" applyFont="1" applyFill="1" applyBorder="1" applyAlignment="1">
      <alignment horizontal="center" vertical="center"/>
    </xf>
    <xf numFmtId="165" fontId="23" fillId="14" borderId="0" xfId="0" applyNumberFormat="1" applyFont="1" applyFill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textRotation="90" wrapText="1"/>
    </xf>
    <xf numFmtId="0" fontId="26" fillId="0" borderId="0" xfId="0" applyFont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20" borderId="3" xfId="0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horizontal="center" vertical="center" textRotation="90" wrapText="1"/>
    </xf>
    <xf numFmtId="0" fontId="1" fillId="19" borderId="3" xfId="0" applyFont="1" applyFill="1" applyBorder="1" applyAlignment="1">
      <alignment horizontal="center" vertical="center" textRotation="90" wrapText="1"/>
    </xf>
    <xf numFmtId="0" fontId="23" fillId="19" borderId="3" xfId="0" applyFont="1" applyFill="1" applyBorder="1" applyAlignment="1">
      <alignment horizontal="center" vertical="center" textRotation="90"/>
    </xf>
    <xf numFmtId="165" fontId="1" fillId="20" borderId="7" xfId="0" applyNumberFormat="1" applyFont="1" applyFill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center" vertical="center"/>
    </xf>
    <xf numFmtId="0" fontId="25" fillId="21" borderId="7" xfId="0" applyFont="1" applyFill="1" applyBorder="1" applyAlignment="1">
      <alignment horizontal="center" vertical="center"/>
    </xf>
    <xf numFmtId="1" fontId="1" fillId="21" borderId="7" xfId="0" applyNumberFormat="1" applyFont="1" applyFill="1" applyBorder="1" applyAlignment="1">
      <alignment horizontal="center" vertical="center"/>
    </xf>
    <xf numFmtId="0" fontId="25" fillId="21" borderId="3" xfId="0" applyFont="1" applyFill="1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21" borderId="7" xfId="0" applyFont="1" applyFill="1" applyBorder="1" applyAlignment="1">
      <alignment horizontal="center" vertical="center"/>
    </xf>
    <xf numFmtId="0" fontId="27" fillId="22" borderId="10" xfId="0" applyFont="1" applyFill="1" applyBorder="1" applyAlignment="1">
      <alignment horizontal="center" vertical="center" textRotation="90"/>
    </xf>
    <xf numFmtId="0" fontId="27" fillId="22" borderId="11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left" vertical="center"/>
    </xf>
    <xf numFmtId="0" fontId="23" fillId="14" borderId="0" xfId="0" applyFont="1" applyFill="1" applyAlignment="1" applyProtection="1">
      <alignment horizontal="center" vertical="center"/>
      <protection locked="0"/>
    </xf>
    <xf numFmtId="0" fontId="25" fillId="23" borderId="3" xfId="0" applyFont="1" applyFill="1" applyBorder="1" applyAlignment="1" applyProtection="1">
      <alignment horizontal="center" vertical="center"/>
      <protection locked="0"/>
    </xf>
    <xf numFmtId="0" fontId="25" fillId="24" borderId="3" xfId="0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Alignment="1" applyProtection="1">
      <alignment horizontal="center" vertical="center"/>
      <protection locked="0"/>
    </xf>
    <xf numFmtId="0" fontId="28" fillId="14" borderId="0" xfId="0" applyFont="1" applyFill="1" applyAlignment="1" applyProtection="1">
      <alignment horizontal="center" vertical="center"/>
      <protection locked="0"/>
    </xf>
    <xf numFmtId="0" fontId="28" fillId="14" borderId="13" xfId="0" applyFont="1" applyFill="1" applyBorder="1" applyAlignment="1" applyProtection="1">
      <alignment horizontal="center" vertical="center"/>
      <protection locked="0"/>
    </xf>
    <xf numFmtId="0" fontId="28" fillId="14" borderId="13" xfId="0" applyFont="1" applyFill="1" applyBorder="1" applyAlignment="1" applyProtection="1">
      <alignment horizontal="left" vertical="center"/>
      <protection locked="0"/>
    </xf>
    <xf numFmtId="0" fontId="28" fillId="14" borderId="14" xfId="0" applyFont="1" applyFill="1" applyBorder="1" applyAlignment="1" applyProtection="1">
      <alignment horizontal="center" vertical="center"/>
      <protection locked="0"/>
    </xf>
    <xf numFmtId="0" fontId="28" fillId="14" borderId="15" xfId="0" applyFont="1" applyFill="1" applyBorder="1" applyAlignment="1" applyProtection="1">
      <alignment horizontal="center" vertical="center"/>
      <protection locked="0"/>
    </xf>
    <xf numFmtId="165" fontId="28" fillId="14" borderId="13" xfId="0" applyNumberFormat="1" applyFont="1" applyFill="1" applyBorder="1" applyAlignment="1" applyProtection="1">
      <alignment horizontal="center" vertical="center"/>
      <protection locked="0"/>
    </xf>
    <xf numFmtId="0" fontId="28" fillId="14" borderId="16" xfId="0" applyFont="1" applyFill="1" applyBorder="1" applyAlignment="1" applyProtection="1">
      <alignment horizontal="center" vertical="center"/>
      <protection locked="0"/>
    </xf>
    <xf numFmtId="165" fontId="28" fillId="14" borderId="17" xfId="0" applyNumberFormat="1" applyFont="1" applyFill="1" applyBorder="1" applyAlignment="1" applyProtection="1">
      <alignment horizontal="center" vertical="center"/>
      <protection locked="0"/>
    </xf>
    <xf numFmtId="166" fontId="28" fillId="14" borderId="13" xfId="0" applyNumberFormat="1" applyFont="1" applyFill="1" applyBorder="1" applyAlignment="1" applyProtection="1">
      <alignment horizontal="center" vertical="center"/>
      <protection locked="0"/>
    </xf>
    <xf numFmtId="0" fontId="28" fillId="14" borderId="18" xfId="0" applyFont="1" applyFill="1" applyBorder="1" applyAlignment="1" applyProtection="1">
      <alignment horizontal="center" vertical="center"/>
      <protection locked="0"/>
    </xf>
    <xf numFmtId="0" fontId="28" fillId="14" borderId="18" xfId="0" applyFont="1" applyFill="1" applyBorder="1" applyAlignment="1" applyProtection="1">
      <alignment horizontal="left" vertical="center"/>
      <protection locked="0"/>
    </xf>
    <xf numFmtId="0" fontId="28" fillId="14" borderId="19" xfId="0" applyFont="1" applyFill="1" applyBorder="1" applyAlignment="1" applyProtection="1">
      <alignment horizontal="center" vertical="center"/>
      <protection locked="0"/>
    </xf>
    <xf numFmtId="0" fontId="28" fillId="14" borderId="20" xfId="0" applyFont="1" applyFill="1" applyBorder="1" applyAlignment="1" applyProtection="1">
      <alignment horizontal="center" vertical="center"/>
      <protection locked="0"/>
    </xf>
    <xf numFmtId="165" fontId="28" fillId="14" borderId="18" xfId="0" applyNumberFormat="1" applyFont="1" applyFill="1" applyBorder="1" applyAlignment="1" applyProtection="1">
      <alignment horizontal="center" vertical="center"/>
      <protection locked="0"/>
    </xf>
    <xf numFmtId="165" fontId="28" fillId="14" borderId="21" xfId="0" applyNumberFormat="1" applyFont="1" applyFill="1" applyBorder="1" applyAlignment="1" applyProtection="1">
      <alignment horizontal="center" vertical="center"/>
      <protection locked="0"/>
    </xf>
    <xf numFmtId="166" fontId="28" fillId="14" borderId="18" xfId="0" applyNumberFormat="1" applyFont="1" applyFill="1" applyBorder="1" applyAlignment="1" applyProtection="1">
      <alignment horizontal="center" vertical="center"/>
      <protection locked="0"/>
    </xf>
    <xf numFmtId="166" fontId="28" fillId="14" borderId="19" xfId="0" applyNumberFormat="1" applyFont="1" applyFill="1" applyBorder="1" applyAlignment="1" applyProtection="1">
      <alignment horizontal="center" vertical="center"/>
      <protection locked="0"/>
    </xf>
    <xf numFmtId="166" fontId="28" fillId="14" borderId="20" xfId="0" applyNumberFormat="1" applyFont="1" applyFill="1" applyBorder="1" applyAlignment="1" applyProtection="1">
      <alignment horizontal="center" vertical="center"/>
      <protection locked="0"/>
    </xf>
    <xf numFmtId="0" fontId="28" fillId="14" borderId="22" xfId="0" applyFont="1" applyFill="1" applyBorder="1" applyAlignment="1" applyProtection="1">
      <alignment horizontal="center" vertical="center"/>
      <protection locked="0"/>
    </xf>
    <xf numFmtId="0" fontId="28" fillId="14" borderId="22" xfId="0" applyFont="1" applyFill="1" applyBorder="1" applyAlignment="1" applyProtection="1">
      <alignment horizontal="left" vertical="center"/>
      <protection locked="0"/>
    </xf>
    <xf numFmtId="0" fontId="28" fillId="14" borderId="23" xfId="0" applyFont="1" applyFill="1" applyBorder="1" applyAlignment="1" applyProtection="1">
      <alignment horizontal="center" vertical="center"/>
      <protection locked="0"/>
    </xf>
    <xf numFmtId="0" fontId="28" fillId="14" borderId="24" xfId="0" applyFont="1" applyFill="1" applyBorder="1" applyAlignment="1" applyProtection="1">
      <alignment horizontal="center" vertical="center"/>
      <protection locked="0"/>
    </xf>
    <xf numFmtId="165" fontId="28" fillId="14" borderId="22" xfId="0" applyNumberFormat="1" applyFont="1" applyFill="1" applyBorder="1" applyAlignment="1" applyProtection="1">
      <alignment horizontal="center" vertical="center"/>
      <protection locked="0"/>
    </xf>
    <xf numFmtId="165" fontId="28" fillId="14" borderId="25" xfId="0" applyNumberFormat="1" applyFont="1" applyFill="1" applyBorder="1" applyAlignment="1" applyProtection="1">
      <alignment horizontal="center" vertical="center"/>
      <protection locked="0"/>
    </xf>
    <xf numFmtId="166" fontId="28" fillId="14" borderId="22" xfId="0" applyNumberFormat="1" applyFont="1" applyFill="1" applyBorder="1" applyAlignment="1" applyProtection="1">
      <alignment horizontal="center" vertical="center"/>
      <protection locked="0"/>
    </xf>
    <xf numFmtId="166" fontId="28" fillId="14" borderId="23" xfId="0" applyNumberFormat="1" applyFont="1" applyFill="1" applyBorder="1" applyAlignment="1" applyProtection="1">
      <alignment horizontal="center" vertical="center"/>
      <protection locked="0"/>
    </xf>
    <xf numFmtId="166" fontId="28" fillId="14" borderId="24" xfId="0" applyNumberFormat="1" applyFont="1" applyFill="1" applyBorder="1" applyAlignment="1" applyProtection="1">
      <alignment horizontal="center" vertical="center"/>
      <protection locked="0"/>
    </xf>
    <xf numFmtId="0" fontId="25" fillId="25" borderId="0" xfId="0" applyFont="1" applyFill="1" applyAlignment="1" applyProtection="1">
      <alignment horizontal="center" vertical="center"/>
      <protection locked="0"/>
    </xf>
    <xf numFmtId="0" fontId="25" fillId="26" borderId="0" xfId="0" applyFont="1" applyFill="1" applyAlignment="1" applyProtection="1">
      <alignment horizontal="center" vertical="center"/>
      <protection locked="0"/>
    </xf>
    <xf numFmtId="0" fontId="28" fillId="14" borderId="26" xfId="0" applyFont="1" applyFill="1" applyBorder="1" applyAlignment="1" applyProtection="1">
      <alignment horizontal="center" vertical="center"/>
      <protection locked="0"/>
    </xf>
    <xf numFmtId="0" fontId="28" fillId="14" borderId="27" xfId="0" applyFont="1" applyFill="1" applyBorder="1" applyAlignment="1" applyProtection="1">
      <alignment horizontal="center" vertical="center"/>
      <protection locked="0"/>
    </xf>
    <xf numFmtId="0" fontId="28" fillId="14" borderId="27" xfId="0" applyFont="1" applyFill="1" applyBorder="1" applyAlignment="1" applyProtection="1">
      <alignment horizontal="left" vertical="center"/>
      <protection locked="0"/>
    </xf>
    <xf numFmtId="165" fontId="28" fillId="14" borderId="27" xfId="0" applyNumberFormat="1" applyFont="1" applyFill="1" applyBorder="1" applyAlignment="1" applyProtection="1">
      <alignment horizontal="center" vertical="center"/>
      <protection locked="0"/>
    </xf>
    <xf numFmtId="165" fontId="28" fillId="14" borderId="28" xfId="0" applyNumberFormat="1" applyFont="1" applyFill="1" applyBorder="1" applyAlignment="1" applyProtection="1">
      <alignment horizontal="center" vertical="center"/>
      <protection locked="0"/>
    </xf>
    <xf numFmtId="166" fontId="28" fillId="14" borderId="27" xfId="0" applyNumberFormat="1" applyFont="1" applyFill="1" applyBorder="1" applyAlignment="1" applyProtection="1">
      <alignment horizontal="center" vertical="center"/>
      <protection locked="0"/>
    </xf>
    <xf numFmtId="166" fontId="28" fillId="14" borderId="14" xfId="0" applyNumberFormat="1" applyFont="1" applyFill="1" applyBorder="1" applyAlignment="1" applyProtection="1">
      <alignment horizontal="center" vertical="center"/>
      <protection locked="0"/>
    </xf>
    <xf numFmtId="166" fontId="28" fillId="14" borderId="26" xfId="0" applyNumberFormat="1" applyFont="1" applyFill="1" applyBorder="1" applyAlignment="1" applyProtection="1">
      <alignment horizontal="center" vertical="center"/>
      <protection locked="0"/>
    </xf>
    <xf numFmtId="0" fontId="28" fillId="27" borderId="28" xfId="0" applyFont="1" applyFill="1" applyBorder="1" applyAlignment="1" applyProtection="1">
      <alignment horizontal="center" vertical="center"/>
      <protection locked="0"/>
    </xf>
    <xf numFmtId="0" fontId="28" fillId="27" borderId="17" xfId="0" applyFont="1" applyFill="1" applyBorder="1" applyAlignment="1" applyProtection="1">
      <alignment horizontal="center" vertical="center"/>
      <protection locked="0"/>
    </xf>
    <xf numFmtId="0" fontId="28" fillId="27" borderId="21" xfId="0" applyFont="1" applyFill="1" applyBorder="1" applyAlignment="1" applyProtection="1">
      <alignment horizontal="center" vertical="center"/>
      <protection locked="0"/>
    </xf>
    <xf numFmtId="0" fontId="28" fillId="27" borderId="25" xfId="0" applyFont="1" applyFill="1" applyBorder="1" applyAlignment="1" applyProtection="1">
      <alignment horizontal="center" vertical="center"/>
      <protection locked="0"/>
    </xf>
    <xf numFmtId="0" fontId="4" fillId="14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164" fontId="23" fillId="14" borderId="0" xfId="0" applyNumberFormat="1" applyFont="1" applyFill="1" applyAlignment="1">
      <alignment horizontal="center" vertical="center" textRotation="90"/>
    </xf>
    <xf numFmtId="0" fontId="2" fillId="14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4" fillId="14" borderId="0" xfId="0" applyFont="1" applyFill="1" applyAlignment="1">
      <alignment horizontal="center" vertical="center"/>
    </xf>
    <xf numFmtId="164" fontId="24" fillId="14" borderId="0" xfId="0" applyNumberFormat="1" applyFont="1" applyFill="1" applyAlignment="1">
      <alignment horizontal="center" vertical="center" wrapText="1"/>
    </xf>
    <xf numFmtId="164" fontId="24" fillId="14" borderId="0" xfId="0" applyNumberFormat="1" applyFont="1" applyFill="1" applyAlignment="1">
      <alignment horizontal="center" vertical="center"/>
    </xf>
    <xf numFmtId="0" fontId="24" fillId="14" borderId="0" xfId="0" applyFont="1" applyFill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29" fillId="14" borderId="0" xfId="0" applyFont="1" applyFill="1" applyAlignment="1">
      <alignment horizontal="center" vertical="center"/>
    </xf>
    <xf numFmtId="164" fontId="29" fillId="14" borderId="0" xfId="0" applyNumberFormat="1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/>
    </xf>
    <xf numFmtId="0" fontId="30" fillId="0" borderId="0" xfId="9" applyFont="1"/>
    <xf numFmtId="0" fontId="25" fillId="24" borderId="4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165" fontId="24" fillId="0" borderId="0" xfId="0" applyNumberFormat="1" applyFont="1" applyAlignment="1" applyProtection="1">
      <alignment horizontal="center" vertical="center"/>
      <protection locked="0"/>
    </xf>
    <xf numFmtId="166" fontId="24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24" fillId="0" borderId="0" xfId="9" applyFont="1" applyAlignment="1">
      <alignment horizontal="center" vertical="center"/>
    </xf>
    <xf numFmtId="0" fontId="29" fillId="14" borderId="0" xfId="0" applyFont="1" applyFill="1" applyAlignment="1" applyProtection="1">
      <alignment horizontal="center" vertical="center"/>
      <protection locked="0"/>
    </xf>
    <xf numFmtId="0" fontId="29" fillId="14" borderId="0" xfId="0" applyFont="1" applyFill="1" applyAlignment="1" applyProtection="1">
      <alignment horizontal="left" vertical="center"/>
      <protection locked="0"/>
    </xf>
    <xf numFmtId="165" fontId="29" fillId="14" borderId="0" xfId="0" applyNumberFormat="1" applyFont="1" applyFill="1" applyAlignment="1" applyProtection="1">
      <alignment horizontal="center" vertical="center"/>
      <protection locked="0"/>
    </xf>
    <xf numFmtId="166" fontId="29" fillId="14" borderId="0" xfId="0" applyNumberFormat="1" applyFont="1" applyFill="1" applyAlignment="1" applyProtection="1">
      <alignment horizontal="center" vertical="center"/>
      <protection locked="0"/>
    </xf>
    <xf numFmtId="49" fontId="29" fillId="14" borderId="0" xfId="0" applyNumberFormat="1" applyFont="1" applyFill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/>
    </xf>
    <xf numFmtId="0" fontId="23" fillId="0" borderId="29" xfId="0" applyFont="1" applyBorder="1" applyAlignment="1">
      <alignment horizontal="center" vertical="center" textRotation="90"/>
    </xf>
    <xf numFmtId="0" fontId="23" fillId="0" borderId="30" xfId="0" applyFont="1" applyBorder="1" applyAlignment="1">
      <alignment horizontal="center" vertical="center"/>
    </xf>
    <xf numFmtId="0" fontId="23" fillId="15" borderId="31" xfId="0" applyFont="1" applyFill="1" applyBorder="1" applyAlignment="1">
      <alignment horizontal="center" vertical="center" textRotation="90"/>
    </xf>
    <xf numFmtId="0" fontId="23" fillId="22" borderId="2" xfId="0" applyFont="1" applyFill="1" applyBorder="1" applyAlignment="1">
      <alignment horizontal="center" vertical="center" textRotation="90"/>
    </xf>
    <xf numFmtId="0" fontId="23" fillId="28" borderId="2" xfId="0" applyFont="1" applyFill="1" applyBorder="1" applyAlignment="1">
      <alignment horizontal="center" vertical="center" textRotation="90"/>
    </xf>
    <xf numFmtId="0" fontId="25" fillId="29" borderId="3" xfId="0" applyFont="1" applyFill="1" applyBorder="1" applyAlignment="1">
      <alignment horizontal="center" vertical="center" textRotation="90" wrapText="1"/>
    </xf>
    <xf numFmtId="0" fontId="2" fillId="29" borderId="3" xfId="0" applyFont="1" applyFill="1" applyBorder="1" applyAlignment="1">
      <alignment horizontal="center" vertical="center"/>
    </xf>
    <xf numFmtId="0" fontId="23" fillId="29" borderId="0" xfId="0" applyFont="1" applyFill="1" applyAlignment="1">
      <alignment horizontal="center" vertical="center"/>
    </xf>
    <xf numFmtId="0" fontId="25" fillId="30" borderId="3" xfId="0" applyFont="1" applyFill="1" applyBorder="1" applyAlignment="1">
      <alignment horizontal="center" vertical="center" textRotation="90" wrapText="1"/>
    </xf>
    <xf numFmtId="0" fontId="2" fillId="30" borderId="3" xfId="0" applyFont="1" applyFill="1" applyBorder="1" applyAlignment="1">
      <alignment horizontal="center" vertical="center"/>
    </xf>
    <xf numFmtId="49" fontId="28" fillId="14" borderId="26" xfId="0" applyNumberFormat="1" applyFont="1" applyFill="1" applyBorder="1" applyAlignment="1" applyProtection="1">
      <alignment horizontal="center" vertical="center"/>
      <protection locked="0"/>
    </xf>
    <xf numFmtId="49" fontId="28" fillId="14" borderId="15" xfId="0" applyNumberFormat="1" applyFont="1" applyFill="1" applyBorder="1" applyAlignment="1" applyProtection="1">
      <alignment horizontal="center" vertical="center"/>
      <protection locked="0"/>
    </xf>
    <xf numFmtId="49" fontId="28" fillId="14" borderId="20" xfId="0" applyNumberFormat="1" applyFont="1" applyFill="1" applyBorder="1" applyAlignment="1" applyProtection="1">
      <alignment horizontal="center" vertical="center"/>
      <protection locked="0"/>
    </xf>
    <xf numFmtId="49" fontId="28" fillId="14" borderId="24" xfId="0" applyNumberFormat="1" applyFont="1" applyFill="1" applyBorder="1" applyAlignment="1" applyProtection="1">
      <alignment horizontal="center" vertical="center"/>
      <protection locked="0"/>
    </xf>
    <xf numFmtId="0" fontId="27" fillId="22" borderId="3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3" fillId="31" borderId="33" xfId="0" applyFont="1" applyFill="1" applyBorder="1" applyAlignment="1">
      <alignment horizontal="center" vertical="center" textRotation="90"/>
    </xf>
    <xf numFmtId="164" fontId="23" fillId="16" borderId="34" xfId="0" applyNumberFormat="1" applyFont="1" applyFill="1" applyBorder="1" applyAlignment="1">
      <alignment horizontal="center" vertical="center" wrapText="1"/>
    </xf>
    <xf numFmtId="0" fontId="31" fillId="14" borderId="0" xfId="0" applyFont="1" applyFill="1" applyAlignment="1">
      <alignment horizontal="center" vertical="center"/>
    </xf>
    <xf numFmtId="164" fontId="31" fillId="14" borderId="0" xfId="0" applyNumberFormat="1" applyFont="1" applyFill="1" applyAlignment="1">
      <alignment horizontal="center" vertical="center"/>
    </xf>
    <xf numFmtId="164" fontId="31" fillId="14" borderId="0" xfId="0" applyNumberFormat="1" applyFont="1" applyFill="1" applyAlignment="1">
      <alignment horizontal="center" vertical="center" wrapText="1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2" fillId="0" borderId="37" xfId="0" applyFont="1" applyBorder="1" applyAlignment="1" applyProtection="1">
      <alignment horizontal="center" vertical="center"/>
      <protection locked="0"/>
    </xf>
    <xf numFmtId="0" fontId="32" fillId="0" borderId="38" xfId="0" applyFont="1" applyBorder="1" applyAlignment="1" applyProtection="1">
      <alignment horizontal="center" vertical="center"/>
      <protection locked="0"/>
    </xf>
    <xf numFmtId="0" fontId="32" fillId="0" borderId="39" xfId="0" applyFont="1" applyBorder="1" applyAlignment="1" applyProtection="1">
      <alignment horizontal="center" vertical="center"/>
      <protection locked="0"/>
    </xf>
    <xf numFmtId="16" fontId="32" fillId="0" borderId="38" xfId="0" applyNumberFormat="1" applyFont="1" applyBorder="1" applyAlignment="1" applyProtection="1">
      <alignment horizontal="center" vertical="center"/>
      <protection locked="0"/>
    </xf>
    <xf numFmtId="0" fontId="32" fillId="16" borderId="35" xfId="0" applyFont="1" applyFill="1" applyBorder="1" applyAlignment="1">
      <alignment horizontal="center" vertical="center"/>
    </xf>
    <xf numFmtId="0" fontId="32" fillId="22" borderId="3" xfId="0" applyFont="1" applyFill="1" applyBorder="1" applyAlignment="1" applyProtection="1">
      <alignment horizontal="center" vertical="center"/>
      <protection locked="0"/>
    </xf>
    <xf numFmtId="0" fontId="32" fillId="28" borderId="3" xfId="0" applyFont="1" applyFill="1" applyBorder="1" applyAlignment="1" applyProtection="1">
      <alignment horizontal="center" vertical="center"/>
      <protection locked="0"/>
    </xf>
    <xf numFmtId="0" fontId="32" fillId="31" borderId="40" xfId="0" applyFont="1" applyFill="1" applyBorder="1" applyAlignment="1" applyProtection="1">
      <alignment horizontal="center" vertical="center"/>
      <protection locked="0"/>
    </xf>
    <xf numFmtId="164" fontId="32" fillId="16" borderId="41" xfId="0" applyNumberFormat="1" applyFont="1" applyFill="1" applyBorder="1" applyAlignment="1">
      <alignment horizontal="center" vertical="center"/>
    </xf>
    <xf numFmtId="0" fontId="32" fillId="16" borderId="37" xfId="0" applyFont="1" applyFill="1" applyBorder="1" applyAlignment="1">
      <alignment horizontal="center" vertical="center"/>
    </xf>
    <xf numFmtId="0" fontId="32" fillId="22" borderId="38" xfId="0" applyFont="1" applyFill="1" applyBorder="1" applyAlignment="1" applyProtection="1">
      <alignment horizontal="center" vertical="center"/>
      <protection locked="0"/>
    </xf>
    <xf numFmtId="0" fontId="32" fillId="28" borderId="38" xfId="0" applyFont="1" applyFill="1" applyBorder="1" applyAlignment="1" applyProtection="1">
      <alignment horizontal="center" vertical="center"/>
      <protection locked="0"/>
    </xf>
    <xf numFmtId="0" fontId="32" fillId="31" borderId="42" xfId="0" applyFont="1" applyFill="1" applyBorder="1" applyAlignment="1" applyProtection="1">
      <alignment horizontal="center" vertical="center"/>
      <protection locked="0"/>
    </xf>
    <xf numFmtId="164" fontId="32" fillId="16" borderId="43" xfId="0" applyNumberFormat="1" applyFont="1" applyFill="1" applyBorder="1" applyAlignment="1">
      <alignment horizontal="center" vertical="center"/>
    </xf>
    <xf numFmtId="167" fontId="24" fillId="14" borderId="0" xfId="0" applyNumberFormat="1" applyFont="1" applyFill="1" applyAlignment="1">
      <alignment horizontal="right" vertical="center"/>
    </xf>
    <xf numFmtId="167" fontId="24" fillId="14" borderId="0" xfId="0" applyNumberFormat="1" applyFont="1" applyFill="1" applyAlignment="1">
      <alignment horizontal="center" vertical="center"/>
    </xf>
    <xf numFmtId="0" fontId="3" fillId="15" borderId="40" xfId="0" applyFont="1" applyFill="1" applyBorder="1" applyAlignment="1">
      <alignment horizontal="center" vertical="center"/>
    </xf>
    <xf numFmtId="0" fontId="1" fillId="15" borderId="44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1" fillId="15" borderId="45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1" fillId="15" borderId="46" xfId="0" applyFont="1" applyFill="1" applyBorder="1" applyAlignment="1">
      <alignment horizontal="center" vertical="center"/>
    </xf>
    <xf numFmtId="0" fontId="3" fillId="15" borderId="42" xfId="0" applyFont="1" applyFill="1" applyBorder="1" applyAlignment="1">
      <alignment horizontal="center" vertical="center"/>
    </xf>
    <xf numFmtId="0" fontId="1" fillId="15" borderId="47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2" fillId="16" borderId="10" xfId="0" applyFont="1" applyFill="1" applyBorder="1" applyAlignment="1">
      <alignment horizontal="center" vertical="center"/>
    </xf>
    <xf numFmtId="0" fontId="32" fillId="28" borderId="48" xfId="0" applyFont="1" applyFill="1" applyBorder="1" applyAlignment="1">
      <alignment horizontal="center" vertical="center"/>
    </xf>
    <xf numFmtId="0" fontId="32" fillId="22" borderId="2" xfId="0" applyFont="1" applyFill="1" applyBorder="1" applyAlignment="1">
      <alignment horizontal="center" vertical="center"/>
    </xf>
    <xf numFmtId="0" fontId="32" fillId="32" borderId="33" xfId="0" applyFont="1" applyFill="1" applyBorder="1" applyAlignment="1">
      <alignment horizontal="center" vertical="center"/>
    </xf>
    <xf numFmtId="0" fontId="32" fillId="16" borderId="31" xfId="0" applyFont="1" applyFill="1" applyBorder="1" applyAlignment="1">
      <alignment horizontal="center" vertical="center"/>
    </xf>
    <xf numFmtId="0" fontId="23" fillId="33" borderId="2" xfId="0" applyFont="1" applyFill="1" applyBorder="1" applyAlignment="1">
      <alignment horizontal="center" vertical="center" textRotation="90"/>
    </xf>
    <xf numFmtId="0" fontId="32" fillId="33" borderId="3" xfId="0" applyFont="1" applyFill="1" applyBorder="1" applyAlignment="1" applyProtection="1">
      <alignment horizontal="center" vertical="center"/>
      <protection locked="0"/>
    </xf>
    <xf numFmtId="0" fontId="32" fillId="33" borderId="38" xfId="0" applyFont="1" applyFill="1" applyBorder="1" applyAlignment="1" applyProtection="1">
      <alignment horizontal="center" vertical="center"/>
      <protection locked="0"/>
    </xf>
    <xf numFmtId="0" fontId="32" fillId="33" borderId="33" xfId="0" applyFont="1" applyFill="1" applyBorder="1" applyAlignment="1">
      <alignment horizontal="center" vertical="center"/>
    </xf>
    <xf numFmtId="0" fontId="32" fillId="33" borderId="2" xfId="0" applyFont="1" applyFill="1" applyBorder="1" applyAlignment="1">
      <alignment horizontal="center" vertical="center"/>
    </xf>
    <xf numFmtId="0" fontId="29" fillId="31" borderId="29" xfId="0" applyFont="1" applyFill="1" applyBorder="1" applyAlignment="1">
      <alignment horizontal="center" vertical="center"/>
    </xf>
    <xf numFmtId="0" fontId="29" fillId="31" borderId="30" xfId="0" applyFont="1" applyFill="1" applyBorder="1" applyAlignment="1">
      <alignment horizontal="center" vertical="center"/>
    </xf>
    <xf numFmtId="49" fontId="2" fillId="14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5" fillId="0" borderId="3" xfId="0" applyFont="1" applyBorder="1" applyAlignment="1" applyProtection="1">
      <alignment horizontal="center" vertical="center"/>
      <protection locked="0"/>
    </xf>
    <xf numFmtId="0" fontId="2" fillId="34" borderId="3" xfId="0" applyFont="1" applyFill="1" applyBorder="1" applyAlignment="1">
      <alignment horizontal="center" vertical="center"/>
    </xf>
    <xf numFmtId="0" fontId="32" fillId="34" borderId="3" xfId="0" applyFont="1" applyFill="1" applyBorder="1" applyAlignment="1" applyProtection="1">
      <alignment horizontal="center" vertical="center"/>
      <protection locked="0"/>
    </xf>
    <xf numFmtId="0" fontId="34" fillId="15" borderId="29" xfId="0" applyFont="1" applyFill="1" applyBorder="1" applyAlignment="1">
      <alignment horizontal="left" vertical="center"/>
    </xf>
    <xf numFmtId="0" fontId="34" fillId="15" borderId="52" xfId="0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7" fillId="15" borderId="33" xfId="0" applyFont="1" applyFill="1" applyBorder="1" applyAlignment="1">
      <alignment horizontal="center" vertical="center" wrapText="1"/>
    </xf>
    <xf numFmtId="0" fontId="27" fillId="15" borderId="5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4" fillId="33" borderId="49" xfId="0" applyFont="1" applyFill="1" applyBorder="1" applyAlignment="1">
      <alignment horizontal="left" vertical="center"/>
    </xf>
    <xf numFmtId="0" fontId="34" fillId="33" borderId="30" xfId="0" applyFont="1" applyFill="1" applyBorder="1" applyAlignment="1">
      <alignment horizontal="left" vertical="center"/>
    </xf>
    <xf numFmtId="168" fontId="34" fillId="33" borderId="30" xfId="0" applyNumberFormat="1" applyFont="1" applyFill="1" applyBorder="1" applyAlignment="1">
      <alignment horizontal="center" vertical="center"/>
    </xf>
    <xf numFmtId="0" fontId="34" fillId="33" borderId="50" xfId="0" applyFont="1" applyFill="1" applyBorder="1" applyAlignment="1">
      <alignment horizontal="left" vertical="center"/>
    </xf>
    <xf numFmtId="0" fontId="34" fillId="31" borderId="49" xfId="0" applyFont="1" applyFill="1" applyBorder="1" applyAlignment="1">
      <alignment horizontal="left" vertical="center" wrapText="1"/>
    </xf>
    <xf numFmtId="0" fontId="34" fillId="31" borderId="30" xfId="0" applyFont="1" applyFill="1" applyBorder="1" applyAlignment="1">
      <alignment horizontal="left" vertical="center" wrapText="1"/>
    </xf>
    <xf numFmtId="0" fontId="34" fillId="31" borderId="30" xfId="0" applyFont="1" applyFill="1" applyBorder="1" applyAlignment="1">
      <alignment horizontal="center" vertical="center" wrapText="1"/>
    </xf>
    <xf numFmtId="0" fontId="34" fillId="31" borderId="29" xfId="0" applyFont="1" applyFill="1" applyBorder="1" applyAlignment="1">
      <alignment horizontal="left" vertical="center"/>
    </xf>
    <xf numFmtId="0" fontId="34" fillId="31" borderId="52" xfId="0" applyFont="1" applyFill="1" applyBorder="1" applyAlignment="1">
      <alignment horizontal="left" vertical="center"/>
    </xf>
    <xf numFmtId="0" fontId="34" fillId="31" borderId="50" xfId="0" applyFont="1" applyFill="1" applyBorder="1" applyAlignment="1">
      <alignment horizontal="left" vertical="center" wrapText="1"/>
    </xf>
    <xf numFmtId="0" fontId="34" fillId="15" borderId="51" xfId="0" applyFont="1" applyFill="1" applyBorder="1" applyAlignment="1">
      <alignment horizontal="left" vertical="center"/>
    </xf>
    <xf numFmtId="168" fontId="34" fillId="15" borderId="29" xfId="0" applyNumberFormat="1" applyFont="1" applyFill="1" applyBorder="1" applyAlignment="1">
      <alignment horizontal="center" vertical="center"/>
    </xf>
    <xf numFmtId="0" fontId="32" fillId="19" borderId="49" xfId="0" applyFont="1" applyFill="1" applyBorder="1" applyAlignment="1">
      <alignment horizontal="center" vertical="center"/>
    </xf>
    <xf numFmtId="0" fontId="32" fillId="19" borderId="30" xfId="0" applyFont="1" applyFill="1" applyBorder="1" applyAlignment="1">
      <alignment horizontal="center" vertical="center"/>
    </xf>
    <xf numFmtId="0" fontId="32" fillId="19" borderId="50" xfId="0" applyFont="1" applyFill="1" applyBorder="1" applyAlignment="1">
      <alignment horizontal="center" vertical="center"/>
    </xf>
    <xf numFmtId="0" fontId="34" fillId="28" borderId="51" xfId="0" applyFont="1" applyFill="1" applyBorder="1" applyAlignment="1">
      <alignment horizontal="left" vertical="center"/>
    </xf>
    <xf numFmtId="0" fontId="34" fillId="28" borderId="29" xfId="0" applyFont="1" applyFill="1" applyBorder="1" applyAlignment="1">
      <alignment horizontal="left" vertical="center"/>
    </xf>
    <xf numFmtId="168" fontId="34" fillId="28" borderId="29" xfId="0" applyNumberFormat="1" applyFont="1" applyFill="1" applyBorder="1" applyAlignment="1">
      <alignment horizontal="center" vertical="center"/>
    </xf>
    <xf numFmtId="0" fontId="34" fillId="28" borderId="52" xfId="0" applyFont="1" applyFill="1" applyBorder="1" applyAlignment="1">
      <alignment horizontal="left" vertical="center"/>
    </xf>
    <xf numFmtId="169" fontId="34" fillId="31" borderId="29" xfId="0" applyNumberFormat="1" applyFont="1" applyFill="1" applyBorder="1" applyAlignment="1">
      <alignment horizontal="center" vertical="center" wrapText="1"/>
    </xf>
    <xf numFmtId="0" fontId="34" fillId="31" borderId="51" xfId="0" applyFont="1" applyFill="1" applyBorder="1" applyAlignment="1">
      <alignment horizontal="left" vertical="center" wrapText="1"/>
    </xf>
    <xf numFmtId="0" fontId="34" fillId="31" borderId="29" xfId="0" applyFont="1" applyFill="1" applyBorder="1" applyAlignment="1">
      <alignment horizontal="left" vertical="center" wrapText="1"/>
    </xf>
    <xf numFmtId="0" fontId="34" fillId="15" borderId="49" xfId="0" applyFont="1" applyFill="1" applyBorder="1" applyAlignment="1">
      <alignment horizontal="left" vertical="center"/>
    </xf>
    <xf numFmtId="0" fontId="34" fillId="15" borderId="30" xfId="0" applyFont="1" applyFill="1" applyBorder="1" applyAlignment="1">
      <alignment horizontal="left" vertical="center"/>
    </xf>
    <xf numFmtId="168" fontId="34" fillId="15" borderId="30" xfId="0" applyNumberFormat="1" applyFont="1" applyFill="1" applyBorder="1" applyAlignment="1">
      <alignment horizontal="center" vertical="center"/>
    </xf>
    <xf numFmtId="0" fontId="34" fillId="15" borderId="50" xfId="0" applyFont="1" applyFill="1" applyBorder="1" applyAlignment="1">
      <alignment horizontal="left" vertical="center"/>
    </xf>
    <xf numFmtId="49" fontId="1" fillId="20" borderId="4" xfId="0" applyNumberFormat="1" applyFont="1" applyFill="1" applyBorder="1" applyAlignment="1">
      <alignment horizontal="center" vertical="center"/>
    </xf>
    <xf numFmtId="49" fontId="1" fillId="20" borderId="7" xfId="0" applyNumberFormat="1" applyFont="1" applyFill="1" applyBorder="1" applyAlignment="1">
      <alignment horizontal="center" vertical="center"/>
    </xf>
    <xf numFmtId="0" fontId="25" fillId="23" borderId="4" xfId="0" applyFont="1" applyFill="1" applyBorder="1" applyAlignment="1" applyProtection="1">
      <alignment horizontal="center" vertical="center"/>
      <protection locked="0"/>
    </xf>
    <xf numFmtId="0" fontId="25" fillId="23" borderId="7" xfId="0" applyFont="1" applyFill="1" applyBorder="1" applyAlignment="1" applyProtection="1">
      <alignment horizontal="center" vertical="center"/>
      <protection locked="0"/>
    </xf>
  </cellXfs>
  <cellStyles count="24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2988F6D2-CE99-442E-8968-629B0CB094DD}"/>
    <cellStyle name="Poznámka" xfId="10" builtinId="10" customBuiltin="1"/>
    <cellStyle name="Propojená buňka" xfId="11" builtinId="24" customBuiltin="1"/>
    <cellStyle name="Správně" xfId="12" builtinId="26" customBuiltin="1"/>
    <cellStyle name="Text upozornění" xfId="13" builtinId="11" customBuiltin="1"/>
    <cellStyle name="Vstup" xfId="14" builtinId="20" customBuiltin="1"/>
    <cellStyle name="Výpočet" xfId="15" builtinId="22" customBuiltin="1"/>
    <cellStyle name="Výstup" xfId="16" builtinId="21" customBuiltin="1"/>
    <cellStyle name="Vysvětlující text" xfId="17" builtinId="53" customBuiltin="1"/>
    <cellStyle name="Zvýraznění 1" xfId="18" builtinId="29" customBuiltin="1"/>
    <cellStyle name="Zvýraznění 2" xfId="19" builtinId="33" customBuiltin="1"/>
    <cellStyle name="Zvýraznění 3" xfId="20" builtinId="37" customBuiltin="1"/>
    <cellStyle name="Zvýraznění 4" xfId="21" builtinId="41" customBuiltin="1"/>
    <cellStyle name="Zvýraznění 5" xfId="22" builtinId="45" customBuiltin="1"/>
    <cellStyle name="Zvýraznění 6" xfId="23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01AE3-4A85-4CFA-B565-6F8BF6E2C05B}">
  <sheetPr>
    <tabColor rgb="FFFF0000"/>
  </sheetPr>
  <dimension ref="A1:IC1875"/>
  <sheetViews>
    <sheetView tabSelected="1" topLeftCell="A2" zoomScale="125" zoomScaleNormal="125" workbookViewId="0">
      <selection activeCell="W9" sqref="W9"/>
    </sheetView>
  </sheetViews>
  <sheetFormatPr defaultColWidth="0" defaultRowHeight="0" customHeight="1" zeroHeight="1" x14ac:dyDescent="0.25"/>
  <cols>
    <col min="1" max="1" width="1.42578125" style="16" customWidth="1"/>
    <col min="2" max="2" width="3.85546875" style="104" customWidth="1"/>
    <col min="3" max="3" width="26.7109375" style="104" customWidth="1"/>
    <col min="4" max="4" width="0.140625" style="104" customWidth="1"/>
    <col min="5" max="5" width="0.7109375" style="105" customWidth="1"/>
    <col min="6" max="14" width="4" style="104" customWidth="1"/>
    <col min="15" max="15" width="0.5703125" style="105" customWidth="1"/>
    <col min="16" max="24" width="4" style="104" customWidth="1"/>
    <col min="25" max="25" width="0.5703125" style="104" customWidth="1"/>
    <col min="26" max="31" width="4.28515625" style="104" customWidth="1"/>
    <col min="32" max="32" width="11.85546875" style="104" customWidth="1"/>
    <col min="33" max="33" width="0.85546875" style="105" customWidth="1"/>
    <col min="34" max="34" width="0.5703125" style="148" customWidth="1"/>
    <col min="35" max="35" width="9.28515625" style="100" hidden="1" customWidth="1"/>
    <col min="36" max="36" width="2.28515625" style="104" hidden="1" customWidth="1"/>
    <col min="37" max="45" width="5.28515625" style="104" hidden="1" customWidth="1"/>
    <col min="46" max="219" width="5.28515625" style="105" hidden="1" customWidth="1"/>
    <col min="220" max="237" width="5.28515625" style="104" hidden="1" customWidth="1"/>
    <col min="238" max="16384" width="8.7109375" style="104" hidden="1"/>
  </cols>
  <sheetData>
    <row r="1" spans="1:219" s="93" customFormat="1" ht="15.75" hidden="1" x14ac:dyDescent="0.25">
      <c r="A1" s="1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48"/>
      <c r="AI1" s="100"/>
      <c r="AJ1" s="8"/>
      <c r="AK1" s="8"/>
      <c r="AL1" s="8"/>
      <c r="AM1" s="8"/>
      <c r="AN1" s="8"/>
      <c r="AO1" s="8"/>
      <c r="AP1" s="8"/>
      <c r="AQ1" s="8"/>
      <c r="AR1" s="8"/>
      <c r="AS1" s="8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</row>
    <row r="2" spans="1:219" s="93" customFormat="1" ht="6" customHeight="1" thickBot="1" x14ac:dyDescent="0.3">
      <c r="A2" s="1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149"/>
      <c r="AI2" s="102"/>
      <c r="AJ2" s="8"/>
      <c r="AK2" s="8"/>
      <c r="AL2" s="8"/>
      <c r="AM2" s="8"/>
      <c r="AN2" s="8"/>
      <c r="AO2" s="8"/>
      <c r="AP2" s="8"/>
      <c r="AQ2" s="8"/>
      <c r="AR2" s="8"/>
      <c r="AS2" s="8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</row>
    <row r="3" spans="1:219" s="95" customFormat="1" ht="87.95" customHeight="1" x14ac:dyDescent="0.25">
      <c r="A3" s="107"/>
      <c r="B3" s="45">
        <v>2024</v>
      </c>
      <c r="C3" s="199" t="s">
        <v>146</v>
      </c>
      <c r="D3" s="200"/>
      <c r="E3" s="5"/>
      <c r="F3" s="3" t="s">
        <v>0</v>
      </c>
      <c r="G3" s="4" t="s">
        <v>1</v>
      </c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130" t="s">
        <v>8</v>
      </c>
      <c r="O3" s="5"/>
      <c r="P3" s="3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128"/>
      <c r="Z3" s="6" t="s">
        <v>161</v>
      </c>
      <c r="AA3" s="131" t="s">
        <v>159</v>
      </c>
      <c r="AB3" s="132" t="s">
        <v>160</v>
      </c>
      <c r="AC3" s="184" t="s">
        <v>155</v>
      </c>
      <c r="AD3" s="184" t="s">
        <v>156</v>
      </c>
      <c r="AE3" s="146" t="s">
        <v>158</v>
      </c>
      <c r="AF3" s="147" t="s">
        <v>157</v>
      </c>
      <c r="AG3" s="97"/>
      <c r="AH3" s="150"/>
      <c r="AI3" s="101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</row>
    <row r="4" spans="1:219" s="96" customFormat="1" ht="21.95" customHeight="1" x14ac:dyDescent="0.25">
      <c r="A4" s="16"/>
      <c r="B4" s="46">
        <v>1</v>
      </c>
      <c r="C4" s="170" t="s">
        <v>100</v>
      </c>
      <c r="D4" s="171"/>
      <c r="E4" s="1"/>
      <c r="F4" s="151" t="s">
        <v>40</v>
      </c>
      <c r="G4" s="152" t="s">
        <v>40</v>
      </c>
      <c r="H4" s="152" t="s">
        <v>40</v>
      </c>
      <c r="I4" s="152" t="s">
        <v>40</v>
      </c>
      <c r="J4" s="152" t="s">
        <v>40</v>
      </c>
      <c r="K4" s="152" t="s">
        <v>40</v>
      </c>
      <c r="L4" s="195"/>
      <c r="M4" s="152" t="s">
        <v>40</v>
      </c>
      <c r="N4" s="153" t="s">
        <v>40</v>
      </c>
      <c r="O4" s="7"/>
      <c r="P4" s="151" t="s">
        <v>40</v>
      </c>
      <c r="Q4" s="152" t="s">
        <v>40</v>
      </c>
      <c r="R4" s="152" t="s">
        <v>40</v>
      </c>
      <c r="S4" s="152" t="s">
        <v>40</v>
      </c>
      <c r="T4" s="152" t="s">
        <v>40</v>
      </c>
      <c r="U4" s="152" t="s">
        <v>40</v>
      </c>
      <c r="V4" s="152" t="s">
        <v>40</v>
      </c>
      <c r="W4" s="152"/>
      <c r="X4" s="152"/>
      <c r="Y4" s="7"/>
      <c r="Z4" s="158">
        <f>SUM(F4:X4)</f>
        <v>0</v>
      </c>
      <c r="AA4" s="159">
        <v>1</v>
      </c>
      <c r="AB4" s="160"/>
      <c r="AC4" s="185"/>
      <c r="AD4" s="185">
        <f>'Evidence hráčů'!AA5</f>
        <v>0</v>
      </c>
      <c r="AE4" s="161"/>
      <c r="AF4" s="162">
        <f>AC4+AB4</f>
        <v>0</v>
      </c>
      <c r="AG4" s="2"/>
      <c r="AH4" s="149"/>
      <c r="AI4" s="168">
        <v>300</v>
      </c>
      <c r="AJ4" s="8"/>
      <c r="AK4" s="8"/>
      <c r="AL4" s="8"/>
      <c r="AM4" s="8"/>
      <c r="AN4" s="8"/>
      <c r="AO4" s="8"/>
      <c r="AP4" s="8"/>
      <c r="AQ4" s="8"/>
      <c r="AR4" s="8"/>
      <c r="AS4" s="8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</row>
    <row r="5" spans="1:219" s="96" customFormat="1" ht="21.95" customHeight="1" x14ac:dyDescent="0.25">
      <c r="A5" s="16"/>
      <c r="B5" s="46">
        <v>2</v>
      </c>
      <c r="C5" s="172" t="s">
        <v>150</v>
      </c>
      <c r="D5" s="173"/>
      <c r="E5" s="1"/>
      <c r="F5" s="151" t="s">
        <v>40</v>
      </c>
      <c r="G5" s="152" t="s">
        <v>40</v>
      </c>
      <c r="H5" s="152" t="s">
        <v>40</v>
      </c>
      <c r="I5" s="152" t="s">
        <v>40</v>
      </c>
      <c r="J5" s="152" t="s">
        <v>40</v>
      </c>
      <c r="K5" s="152" t="s">
        <v>40</v>
      </c>
      <c r="L5" s="152" t="s">
        <v>40</v>
      </c>
      <c r="M5" s="152" t="s">
        <v>40</v>
      </c>
      <c r="N5" s="153" t="s">
        <v>40</v>
      </c>
      <c r="O5" s="7"/>
      <c r="P5" s="151" t="s">
        <v>40</v>
      </c>
      <c r="Q5" s="152" t="s">
        <v>40</v>
      </c>
      <c r="R5" s="152"/>
      <c r="S5" s="152" t="s">
        <v>40</v>
      </c>
      <c r="T5" s="152" t="s">
        <v>40</v>
      </c>
      <c r="U5" s="152" t="s">
        <v>40</v>
      </c>
      <c r="V5" s="152" t="s">
        <v>40</v>
      </c>
      <c r="W5" s="152"/>
      <c r="X5" s="152"/>
      <c r="Y5" s="7"/>
      <c r="Z5" s="158">
        <f t="shared" ref="Z5:Z13" si="0">SUM(F5:X5)</f>
        <v>0</v>
      </c>
      <c r="AA5" s="159"/>
      <c r="AB5" s="160"/>
      <c r="AC5" s="185"/>
      <c r="AD5" s="185">
        <f>'Evidence hráčů'!AA30</f>
        <v>0</v>
      </c>
      <c r="AE5" s="161"/>
      <c r="AF5" s="162">
        <f t="shared" ref="AF5:AF13" si="1">AC5+AB5</f>
        <v>0</v>
      </c>
      <c r="AG5" s="2"/>
      <c r="AH5" s="149"/>
      <c r="AI5" s="168">
        <v>1500</v>
      </c>
      <c r="AJ5" s="8"/>
      <c r="AK5" s="8"/>
      <c r="AL5" s="8"/>
      <c r="AM5" s="8"/>
      <c r="AN5" s="8"/>
      <c r="AO5" s="8"/>
      <c r="AP5" s="8"/>
      <c r="AQ5" s="8"/>
      <c r="AR5" s="8"/>
      <c r="AS5" s="8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</row>
    <row r="6" spans="1:219" s="96" customFormat="1" ht="21.95" customHeight="1" x14ac:dyDescent="0.25">
      <c r="A6" s="16"/>
      <c r="B6" s="46">
        <v>3</v>
      </c>
      <c r="C6" s="174" t="s">
        <v>102</v>
      </c>
      <c r="D6" s="175"/>
      <c r="E6" s="1"/>
      <c r="F6" s="151" t="s">
        <v>40</v>
      </c>
      <c r="G6" s="152" t="s">
        <v>40</v>
      </c>
      <c r="H6" s="152" t="s">
        <v>40</v>
      </c>
      <c r="I6" s="152" t="s">
        <v>40</v>
      </c>
      <c r="J6" s="193">
        <v>300</v>
      </c>
      <c r="K6" s="152" t="s">
        <v>40</v>
      </c>
      <c r="L6" s="152" t="s">
        <v>40</v>
      </c>
      <c r="M6" s="152" t="s">
        <v>40</v>
      </c>
      <c r="N6" s="153" t="s">
        <v>40</v>
      </c>
      <c r="O6" s="7"/>
      <c r="P6" s="151" t="s">
        <v>40</v>
      </c>
      <c r="Q6" s="152" t="s">
        <v>40</v>
      </c>
      <c r="R6" s="152"/>
      <c r="S6" s="152" t="s">
        <v>40</v>
      </c>
      <c r="T6" s="152" t="s">
        <v>40</v>
      </c>
      <c r="U6" s="195"/>
      <c r="V6" s="152" t="s">
        <v>40</v>
      </c>
      <c r="W6" s="152"/>
      <c r="X6" s="152"/>
      <c r="Y6" s="7"/>
      <c r="Z6" s="158">
        <f t="shared" si="0"/>
        <v>300</v>
      </c>
      <c r="AA6" s="159">
        <v>1</v>
      </c>
      <c r="AB6" s="160"/>
      <c r="AC6" s="185"/>
      <c r="AD6" s="185">
        <f>'Evidence hráčů'!AA56</f>
        <v>0</v>
      </c>
      <c r="AE6" s="161">
        <v>1</v>
      </c>
      <c r="AF6" s="162">
        <f t="shared" si="1"/>
        <v>0</v>
      </c>
      <c r="AG6" s="2"/>
      <c r="AH6" s="149"/>
      <c r="AI6" s="169" t="s">
        <v>40</v>
      </c>
      <c r="AJ6" s="8"/>
      <c r="AK6" s="8"/>
      <c r="AL6" s="8"/>
      <c r="AM6" s="8"/>
      <c r="AN6" s="8"/>
      <c r="AO6" s="8"/>
      <c r="AP6" s="8"/>
      <c r="AQ6" s="8"/>
      <c r="AR6" s="8"/>
      <c r="AS6" s="8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</row>
    <row r="7" spans="1:219" s="96" customFormat="1" ht="21.95" customHeight="1" x14ac:dyDescent="0.25">
      <c r="A7" s="16"/>
      <c r="B7" s="46">
        <v>4</v>
      </c>
      <c r="C7" s="172" t="s">
        <v>101</v>
      </c>
      <c r="D7" s="173"/>
      <c r="E7" s="1"/>
      <c r="F7" s="151" t="s">
        <v>40</v>
      </c>
      <c r="G7" s="152" t="s">
        <v>40</v>
      </c>
      <c r="H7" s="152" t="s">
        <v>40</v>
      </c>
      <c r="I7" s="152" t="s">
        <v>40</v>
      </c>
      <c r="J7" s="152" t="s">
        <v>40</v>
      </c>
      <c r="K7" s="152" t="s">
        <v>40</v>
      </c>
      <c r="L7" s="152" t="s">
        <v>40</v>
      </c>
      <c r="M7" s="152" t="s">
        <v>40</v>
      </c>
      <c r="N7" s="153" t="s">
        <v>40</v>
      </c>
      <c r="O7" s="7"/>
      <c r="P7" s="151" t="s">
        <v>40</v>
      </c>
      <c r="Q7" s="152" t="s">
        <v>40</v>
      </c>
      <c r="R7" s="152"/>
      <c r="S7" s="152" t="s">
        <v>40</v>
      </c>
      <c r="T7" s="152" t="s">
        <v>40</v>
      </c>
      <c r="U7" s="152" t="s">
        <v>40</v>
      </c>
      <c r="V7" s="152" t="s">
        <v>40</v>
      </c>
      <c r="W7" s="152"/>
      <c r="X7" s="152"/>
      <c r="Y7" s="7"/>
      <c r="Z7" s="158">
        <f t="shared" si="0"/>
        <v>0</v>
      </c>
      <c r="AA7" s="159"/>
      <c r="AB7" s="160"/>
      <c r="AC7" s="185"/>
      <c r="AD7" s="185">
        <v>1</v>
      </c>
      <c r="AE7" s="161"/>
      <c r="AF7" s="162">
        <f t="shared" si="1"/>
        <v>0</v>
      </c>
      <c r="AG7" s="2"/>
      <c r="AH7" s="149"/>
      <c r="AI7" s="102"/>
      <c r="AJ7" s="8"/>
      <c r="AK7" s="8"/>
      <c r="AL7" s="8"/>
      <c r="AM7" s="8"/>
      <c r="AN7" s="8"/>
      <c r="AO7" s="8"/>
      <c r="AP7" s="8"/>
      <c r="AQ7" s="8"/>
      <c r="AR7" s="8"/>
      <c r="AS7" s="8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</row>
    <row r="8" spans="1:219" s="96" customFormat="1" ht="21.95" customHeight="1" x14ac:dyDescent="0.25">
      <c r="A8" s="16"/>
      <c r="B8" s="46">
        <v>5</v>
      </c>
      <c r="C8" s="174" t="s">
        <v>113</v>
      </c>
      <c r="D8" s="175"/>
      <c r="E8" s="1"/>
      <c r="F8" s="151" t="s">
        <v>40</v>
      </c>
      <c r="G8" s="152" t="s">
        <v>40</v>
      </c>
      <c r="H8" s="152" t="s">
        <v>40</v>
      </c>
      <c r="I8" s="152" t="s">
        <v>40</v>
      </c>
      <c r="J8" s="152" t="s">
        <v>40</v>
      </c>
      <c r="K8" s="152" t="s">
        <v>40</v>
      </c>
      <c r="L8" s="152" t="s">
        <v>40</v>
      </c>
      <c r="M8" s="152" t="s">
        <v>40</v>
      </c>
      <c r="N8" s="153" t="s">
        <v>40</v>
      </c>
      <c r="O8" s="7"/>
      <c r="P8" s="151" t="s">
        <v>40</v>
      </c>
      <c r="Q8" s="152" t="s">
        <v>40</v>
      </c>
      <c r="R8" s="152" t="s">
        <v>40</v>
      </c>
      <c r="S8" s="152" t="s">
        <v>40</v>
      </c>
      <c r="T8" s="152" t="s">
        <v>40</v>
      </c>
      <c r="U8" s="152" t="s">
        <v>40</v>
      </c>
      <c r="V8" s="152"/>
      <c r="W8" s="152"/>
      <c r="X8" s="152"/>
      <c r="Y8" s="7"/>
      <c r="Z8" s="158">
        <f t="shared" si="0"/>
        <v>0</v>
      </c>
      <c r="AA8" s="159"/>
      <c r="AB8" s="160"/>
      <c r="AC8" s="185"/>
      <c r="AD8" s="185">
        <f>'Evidence hráčů'!AA108</f>
        <v>0</v>
      </c>
      <c r="AE8" s="161">
        <v>1</v>
      </c>
      <c r="AF8" s="162">
        <f t="shared" si="1"/>
        <v>0</v>
      </c>
      <c r="AG8" s="2"/>
      <c r="AH8" s="149"/>
      <c r="AI8" s="102"/>
      <c r="AJ8" s="8"/>
      <c r="AK8" s="8"/>
      <c r="AL8" s="8"/>
      <c r="AM8" s="8"/>
      <c r="AN8" s="8"/>
      <c r="AO8" s="8"/>
      <c r="AP8" s="8"/>
      <c r="AQ8" s="8"/>
      <c r="AR8" s="8"/>
      <c r="AS8" s="8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</row>
    <row r="9" spans="1:219" s="96" customFormat="1" ht="21.95" customHeight="1" x14ac:dyDescent="0.25">
      <c r="A9" s="16"/>
      <c r="B9" s="46">
        <v>6</v>
      </c>
      <c r="C9" s="172" t="s">
        <v>124</v>
      </c>
      <c r="D9" s="173"/>
      <c r="E9" s="1"/>
      <c r="F9" s="151" t="s">
        <v>40</v>
      </c>
      <c r="G9" s="152" t="s">
        <v>40</v>
      </c>
      <c r="H9" s="152" t="s">
        <v>40</v>
      </c>
      <c r="I9" s="152" t="s">
        <v>40</v>
      </c>
      <c r="J9" s="152" t="s">
        <v>40</v>
      </c>
      <c r="K9" s="152" t="s">
        <v>40</v>
      </c>
      <c r="L9" s="152" t="s">
        <v>40</v>
      </c>
      <c r="M9" s="152" t="s">
        <v>40</v>
      </c>
      <c r="N9" s="153" t="s">
        <v>40</v>
      </c>
      <c r="O9" s="7"/>
      <c r="P9" s="151" t="s">
        <v>40</v>
      </c>
      <c r="Q9" s="152" t="s">
        <v>40</v>
      </c>
      <c r="R9" s="152" t="s">
        <v>40</v>
      </c>
      <c r="S9" s="152" t="s">
        <v>40</v>
      </c>
      <c r="T9" s="152" t="s">
        <v>40</v>
      </c>
      <c r="U9" s="152" t="s">
        <v>40</v>
      </c>
      <c r="V9" s="152"/>
      <c r="W9" s="152"/>
      <c r="X9" s="152"/>
      <c r="Y9" s="7"/>
      <c r="Z9" s="158">
        <f t="shared" si="0"/>
        <v>0</v>
      </c>
      <c r="AA9" s="159"/>
      <c r="AB9" s="160"/>
      <c r="AC9" s="185"/>
      <c r="AD9" s="185">
        <f>'Evidence hráčů'!AA134</f>
        <v>1</v>
      </c>
      <c r="AE9" s="161"/>
      <c r="AF9" s="162">
        <f t="shared" si="1"/>
        <v>0</v>
      </c>
      <c r="AG9" s="2"/>
      <c r="AH9" s="149"/>
      <c r="AI9" s="102"/>
      <c r="AJ9" s="8"/>
      <c r="AK9" s="8"/>
      <c r="AL9" s="8"/>
      <c r="AM9" s="8"/>
      <c r="AN9" s="8"/>
      <c r="AO9" s="8"/>
      <c r="AP9" s="8"/>
      <c r="AQ9" s="8"/>
      <c r="AR9" s="8"/>
      <c r="AS9" s="8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</row>
    <row r="10" spans="1:219" s="96" customFormat="1" ht="21.95" customHeight="1" x14ac:dyDescent="0.25">
      <c r="A10" s="16"/>
      <c r="B10" s="46">
        <v>7</v>
      </c>
      <c r="C10" s="174" t="s">
        <v>149</v>
      </c>
      <c r="D10" s="175"/>
      <c r="E10" s="1"/>
      <c r="F10" s="151" t="s">
        <v>40</v>
      </c>
      <c r="G10" s="152" t="s">
        <v>40</v>
      </c>
      <c r="H10" s="152" t="s">
        <v>40</v>
      </c>
      <c r="I10" s="152" t="s">
        <v>40</v>
      </c>
      <c r="J10" s="152" t="s">
        <v>40</v>
      </c>
      <c r="K10" s="152" t="s">
        <v>40</v>
      </c>
      <c r="L10" s="152" t="s">
        <v>40</v>
      </c>
      <c r="M10" s="152" t="s">
        <v>40</v>
      </c>
      <c r="N10" s="153" t="s">
        <v>40</v>
      </c>
      <c r="O10" s="7"/>
      <c r="P10" s="151" t="s">
        <v>40</v>
      </c>
      <c r="Q10" s="152" t="s">
        <v>40</v>
      </c>
      <c r="R10" s="152" t="s">
        <v>40</v>
      </c>
      <c r="S10" s="152" t="s">
        <v>40</v>
      </c>
      <c r="T10" s="152" t="s">
        <v>40</v>
      </c>
      <c r="U10" s="152" t="s">
        <v>40</v>
      </c>
      <c r="V10" s="152" t="s">
        <v>40</v>
      </c>
      <c r="W10" s="152"/>
      <c r="X10" s="152"/>
      <c r="Y10" s="7"/>
      <c r="Z10" s="158">
        <f t="shared" si="0"/>
        <v>0</v>
      </c>
      <c r="AA10" s="159"/>
      <c r="AB10" s="160"/>
      <c r="AC10" s="185"/>
      <c r="AD10" s="185">
        <f>'Evidence hráčů'!AA160</f>
        <v>0</v>
      </c>
      <c r="AE10" s="161"/>
      <c r="AF10" s="162">
        <f t="shared" si="1"/>
        <v>0</v>
      </c>
      <c r="AG10" s="2"/>
      <c r="AH10" s="149"/>
      <c r="AI10" s="102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</row>
    <row r="11" spans="1:219" s="96" customFormat="1" ht="21.95" customHeight="1" x14ac:dyDescent="0.25">
      <c r="A11" s="16"/>
      <c r="B11" s="46">
        <v>8</v>
      </c>
      <c r="C11" s="172" t="s">
        <v>133</v>
      </c>
      <c r="D11" s="173"/>
      <c r="E11" s="1"/>
      <c r="F11" s="151" t="s">
        <v>40</v>
      </c>
      <c r="G11" s="152" t="s">
        <v>40</v>
      </c>
      <c r="H11" s="152" t="s">
        <v>40</v>
      </c>
      <c r="I11" s="152" t="s">
        <v>40</v>
      </c>
      <c r="J11" s="152" t="s">
        <v>40</v>
      </c>
      <c r="K11" s="152" t="s">
        <v>40</v>
      </c>
      <c r="L11" s="152" t="s">
        <v>40</v>
      </c>
      <c r="M11" s="152" t="s">
        <v>40</v>
      </c>
      <c r="N11" s="153" t="s">
        <v>40</v>
      </c>
      <c r="O11" s="7"/>
      <c r="P11" s="151" t="s">
        <v>40</v>
      </c>
      <c r="Q11" s="152" t="s">
        <v>40</v>
      </c>
      <c r="R11" s="152"/>
      <c r="S11" s="152" t="s">
        <v>40</v>
      </c>
      <c r="T11" s="152" t="s">
        <v>40</v>
      </c>
      <c r="U11" s="152" t="s">
        <v>40</v>
      </c>
      <c r="V11" s="152" t="s">
        <v>40</v>
      </c>
      <c r="W11" s="152"/>
      <c r="X11" s="152"/>
      <c r="Y11" s="7"/>
      <c r="Z11" s="158">
        <f t="shared" si="0"/>
        <v>0</v>
      </c>
      <c r="AA11" s="159"/>
      <c r="AB11" s="160"/>
      <c r="AC11" s="185"/>
      <c r="AD11" s="185">
        <f>'Evidence hráčů'!AA186</f>
        <v>0</v>
      </c>
      <c r="AE11" s="161"/>
      <c r="AF11" s="162">
        <f t="shared" si="1"/>
        <v>0</v>
      </c>
      <c r="AG11" s="2"/>
      <c r="AH11" s="149"/>
      <c r="AI11" s="102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</row>
    <row r="12" spans="1:219" s="96" customFormat="1" ht="21.95" customHeight="1" x14ac:dyDescent="0.25">
      <c r="A12" s="16"/>
      <c r="B12" s="46">
        <v>9</v>
      </c>
      <c r="C12" s="174" t="s">
        <v>130</v>
      </c>
      <c r="D12" s="175"/>
      <c r="E12" s="1"/>
      <c r="F12" s="151" t="s">
        <v>40</v>
      </c>
      <c r="G12" s="152" t="s">
        <v>40</v>
      </c>
      <c r="H12" s="152" t="s">
        <v>40</v>
      </c>
      <c r="I12" s="152" t="s">
        <v>40</v>
      </c>
      <c r="J12" s="152" t="s">
        <v>40</v>
      </c>
      <c r="K12" s="152" t="s">
        <v>40</v>
      </c>
      <c r="L12" s="152" t="s">
        <v>40</v>
      </c>
      <c r="M12" s="152" t="s">
        <v>40</v>
      </c>
      <c r="N12" s="153" t="s">
        <v>40</v>
      </c>
      <c r="O12" s="7"/>
      <c r="P12" s="151" t="s">
        <v>40</v>
      </c>
      <c r="Q12" s="152" t="s">
        <v>40</v>
      </c>
      <c r="R12" s="152"/>
      <c r="S12" s="195"/>
      <c r="T12" s="152" t="s">
        <v>40</v>
      </c>
      <c r="U12" s="152" t="s">
        <v>40</v>
      </c>
      <c r="V12" s="152" t="s">
        <v>40</v>
      </c>
      <c r="W12" s="152"/>
      <c r="X12" s="152"/>
      <c r="Y12" s="7"/>
      <c r="Z12" s="158">
        <f t="shared" si="0"/>
        <v>0</v>
      </c>
      <c r="AA12" s="159">
        <v>1</v>
      </c>
      <c r="AB12" s="160"/>
      <c r="AC12" s="185"/>
      <c r="AD12" s="185">
        <f>'Evidence hráčů'!AA212</f>
        <v>0</v>
      </c>
      <c r="AE12" s="161"/>
      <c r="AF12" s="162">
        <f t="shared" si="1"/>
        <v>0</v>
      </c>
      <c r="AG12" s="2"/>
      <c r="AH12" s="149"/>
      <c r="AI12" s="102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</row>
    <row r="13" spans="1:219" s="96" customFormat="1" ht="21.6" customHeight="1" thickBot="1" x14ac:dyDescent="0.3">
      <c r="A13" s="16"/>
      <c r="B13" s="142">
        <v>10</v>
      </c>
      <c r="C13" s="176" t="s">
        <v>94</v>
      </c>
      <c r="D13" s="177"/>
      <c r="E13" s="1"/>
      <c r="F13" s="154" t="s">
        <v>40</v>
      </c>
      <c r="G13" s="155" t="s">
        <v>40</v>
      </c>
      <c r="H13" s="155" t="s">
        <v>40</v>
      </c>
      <c r="I13" s="155" t="s">
        <v>40</v>
      </c>
      <c r="J13" s="155" t="s">
        <v>40</v>
      </c>
      <c r="K13" s="155" t="s">
        <v>40</v>
      </c>
      <c r="L13" s="155" t="s">
        <v>40</v>
      </c>
      <c r="M13" s="155" t="s">
        <v>40</v>
      </c>
      <c r="N13" s="156" t="s">
        <v>40</v>
      </c>
      <c r="O13" s="7"/>
      <c r="P13" s="154" t="s">
        <v>40</v>
      </c>
      <c r="Q13" s="157" t="s">
        <v>40</v>
      </c>
      <c r="R13" s="155"/>
      <c r="S13" s="155" t="s">
        <v>40</v>
      </c>
      <c r="T13" s="155" t="s">
        <v>40</v>
      </c>
      <c r="U13" s="155" t="s">
        <v>40</v>
      </c>
      <c r="V13" s="155" t="s">
        <v>40</v>
      </c>
      <c r="W13" s="155"/>
      <c r="X13" s="155"/>
      <c r="Y13" s="129"/>
      <c r="Z13" s="163">
        <f t="shared" si="0"/>
        <v>0</v>
      </c>
      <c r="AA13" s="164"/>
      <c r="AB13" s="165"/>
      <c r="AC13" s="186"/>
      <c r="AD13" s="186">
        <f>'Evidence hráčů'!AA238</f>
        <v>0</v>
      </c>
      <c r="AE13" s="166"/>
      <c r="AF13" s="167">
        <f t="shared" si="1"/>
        <v>0</v>
      </c>
      <c r="AG13" s="2"/>
      <c r="AH13" s="149"/>
      <c r="AI13" s="102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</row>
    <row r="14" spans="1:219" s="105" customFormat="1" ht="15.75" hidden="1" x14ac:dyDescent="0.25">
      <c r="AF14" s="106"/>
      <c r="AG14" s="106"/>
      <c r="AH14" s="149"/>
      <c r="AI14" s="102"/>
    </row>
    <row r="15" spans="1:219" ht="4.5" customHeight="1" thickBot="1" x14ac:dyDescent="0.3">
      <c r="A15" s="104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104"/>
      <c r="AH15" s="143"/>
      <c r="AI15" s="8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</row>
    <row r="16" spans="1:219" s="178" customFormat="1" ht="14.1" customHeight="1" x14ac:dyDescent="0.25">
      <c r="B16" s="212" t="s">
        <v>166</v>
      </c>
      <c r="C16" s="196"/>
      <c r="D16" s="196"/>
      <c r="E16" s="196"/>
      <c r="F16" s="213">
        <v>1500</v>
      </c>
      <c r="G16" s="213"/>
      <c r="H16" s="196" t="s">
        <v>162</v>
      </c>
      <c r="I16" s="196"/>
      <c r="J16" s="197"/>
      <c r="K16" s="196" t="s">
        <v>164</v>
      </c>
      <c r="L16" s="196"/>
      <c r="M16" s="196"/>
      <c r="N16" s="196"/>
      <c r="O16" s="196"/>
      <c r="P16" s="196"/>
      <c r="Q16" s="196"/>
      <c r="R16" s="196"/>
      <c r="S16" s="196"/>
      <c r="T16" s="213">
        <v>300</v>
      </c>
      <c r="U16" s="213"/>
      <c r="V16" s="196" t="s">
        <v>162</v>
      </c>
      <c r="W16" s="196"/>
      <c r="X16" s="197"/>
      <c r="Z16" s="179">
        <f>SUM(Z4:Z13)</f>
        <v>300</v>
      </c>
      <c r="AA16" s="181">
        <f t="shared" ref="AA16:AF16" si="2">SUM(AA4:AA13)</f>
        <v>3</v>
      </c>
      <c r="AB16" s="180">
        <f t="shared" si="2"/>
        <v>0</v>
      </c>
      <c r="AC16" s="187">
        <f t="shared" si="2"/>
        <v>0</v>
      </c>
      <c r="AD16" s="188">
        <f t="shared" si="2"/>
        <v>2</v>
      </c>
      <c r="AE16" s="182">
        <f t="shared" si="2"/>
        <v>2</v>
      </c>
      <c r="AF16" s="183">
        <f t="shared" si="2"/>
        <v>0</v>
      </c>
    </row>
    <row r="17" spans="2:35" s="178" customFormat="1" ht="14.1" customHeight="1" thickBot="1" x14ac:dyDescent="0.3">
      <c r="B17" s="224" t="s">
        <v>167</v>
      </c>
      <c r="C17" s="225"/>
      <c r="D17" s="225"/>
      <c r="E17" s="225"/>
      <c r="F17" s="226">
        <v>1500</v>
      </c>
      <c r="G17" s="226"/>
      <c r="H17" s="225" t="s">
        <v>163</v>
      </c>
      <c r="I17" s="225"/>
      <c r="J17" s="227"/>
      <c r="K17" s="225" t="s">
        <v>165</v>
      </c>
      <c r="L17" s="225"/>
      <c r="M17" s="225"/>
      <c r="N17" s="225"/>
      <c r="O17" s="225"/>
      <c r="P17" s="225"/>
      <c r="Q17" s="225"/>
      <c r="R17" s="225"/>
      <c r="S17" s="225"/>
      <c r="T17" s="226">
        <v>300</v>
      </c>
      <c r="U17" s="226"/>
      <c r="V17" s="225" t="s">
        <v>162</v>
      </c>
      <c r="W17" s="225"/>
      <c r="X17" s="227"/>
      <c r="Z17" s="214" t="s">
        <v>168</v>
      </c>
      <c r="AA17" s="215"/>
      <c r="AB17" s="215"/>
      <c r="AC17" s="215"/>
      <c r="AD17" s="215"/>
      <c r="AE17" s="215"/>
      <c r="AF17" s="216"/>
    </row>
    <row r="18" spans="2:35" s="104" customFormat="1" ht="4.5" customHeight="1" thickBot="1" x14ac:dyDescent="0.3">
      <c r="F18" s="198"/>
      <c r="G18" s="198"/>
      <c r="H18" s="198"/>
      <c r="I18" s="198"/>
      <c r="J18" s="198"/>
      <c r="K18" s="198"/>
      <c r="L18" s="198"/>
      <c r="M18" s="198"/>
      <c r="N18" s="198"/>
      <c r="AH18" s="143"/>
      <c r="AI18" s="8"/>
    </row>
    <row r="19" spans="2:35" s="104" customFormat="1" ht="14.1" customHeight="1" x14ac:dyDescent="0.25">
      <c r="B19" s="217" t="s">
        <v>169</v>
      </c>
      <c r="C19" s="218"/>
      <c r="D19" s="218"/>
      <c r="E19" s="218"/>
      <c r="F19" s="219">
        <v>100</v>
      </c>
      <c r="G19" s="219"/>
      <c r="H19" s="218" t="s">
        <v>162</v>
      </c>
      <c r="I19" s="218"/>
      <c r="J19" s="220"/>
      <c r="K19" s="222" t="s">
        <v>171</v>
      </c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1">
        <v>1500</v>
      </c>
      <c r="W19" s="221"/>
      <c r="X19" s="221"/>
      <c r="Y19" s="189"/>
      <c r="Z19" s="209" t="s">
        <v>174</v>
      </c>
      <c r="AA19" s="209"/>
      <c r="AB19" s="209"/>
      <c r="AC19" s="209"/>
      <c r="AD19" s="209"/>
      <c r="AE19" s="209"/>
      <c r="AF19" s="210"/>
      <c r="AH19" s="143"/>
      <c r="AI19" s="8"/>
    </row>
    <row r="20" spans="2:35" s="104" customFormat="1" ht="14.1" customHeight="1" thickBot="1" x14ac:dyDescent="0.3">
      <c r="B20" s="202" t="s">
        <v>170</v>
      </c>
      <c r="C20" s="203"/>
      <c r="D20" s="203"/>
      <c r="E20" s="203"/>
      <c r="F20" s="204">
        <v>300</v>
      </c>
      <c r="G20" s="204"/>
      <c r="H20" s="203"/>
      <c r="I20" s="203"/>
      <c r="J20" s="205"/>
      <c r="K20" s="206" t="s">
        <v>172</v>
      </c>
      <c r="L20" s="207"/>
      <c r="M20" s="207"/>
      <c r="N20" s="207"/>
      <c r="O20" s="207"/>
      <c r="P20" s="207"/>
      <c r="Q20" s="207"/>
      <c r="R20" s="207"/>
      <c r="S20" s="207"/>
      <c r="T20" s="208" t="s">
        <v>173</v>
      </c>
      <c r="U20" s="208"/>
      <c r="V20" s="208"/>
      <c r="W20" s="208"/>
      <c r="X20" s="208"/>
      <c r="Y20" s="190"/>
      <c r="Z20" s="207" t="s">
        <v>175</v>
      </c>
      <c r="AA20" s="207"/>
      <c r="AB20" s="207"/>
      <c r="AC20" s="207"/>
      <c r="AD20" s="207"/>
      <c r="AE20" s="207"/>
      <c r="AF20" s="211"/>
      <c r="AH20" s="143"/>
      <c r="AI20" s="8"/>
    </row>
    <row r="21" spans="2:35" s="105" customFormat="1" ht="4.5" customHeight="1" x14ac:dyDescent="0.25">
      <c r="AH21" s="148"/>
      <c r="AI21" s="100"/>
    </row>
    <row r="22" spans="2:35" s="104" customFormat="1" ht="14.45" hidden="1" customHeight="1" x14ac:dyDescent="0.25">
      <c r="AH22" s="143"/>
      <c r="AI22" s="8"/>
    </row>
    <row r="23" spans="2:35" s="104" customFormat="1" ht="15.75" hidden="1" x14ac:dyDescent="0.25">
      <c r="AH23" s="143"/>
      <c r="AI23" s="8"/>
    </row>
    <row r="24" spans="2:35" s="104" customFormat="1" ht="15.75" hidden="1" x14ac:dyDescent="0.25">
      <c r="AH24" s="143"/>
      <c r="AI24" s="8"/>
    </row>
    <row r="25" spans="2:35" s="104" customFormat="1" ht="15.75" hidden="1" x14ac:dyDescent="0.25">
      <c r="AH25" s="143"/>
      <c r="AI25" s="8"/>
    </row>
    <row r="26" spans="2:35" s="104" customFormat="1" ht="15.75" hidden="1" x14ac:dyDescent="0.25">
      <c r="AH26" s="143"/>
      <c r="AI26" s="8"/>
    </row>
    <row r="27" spans="2:35" s="104" customFormat="1" ht="15.75" hidden="1" x14ac:dyDescent="0.25">
      <c r="AH27" s="143"/>
      <c r="AI27" s="8"/>
    </row>
    <row r="28" spans="2:35" s="104" customFormat="1" ht="15.75" hidden="1" x14ac:dyDescent="0.25">
      <c r="AH28" s="143"/>
      <c r="AI28" s="8"/>
    </row>
    <row r="29" spans="2:35" s="104" customFormat="1" ht="15.75" hidden="1" x14ac:dyDescent="0.25">
      <c r="AH29" s="143"/>
      <c r="AI29" s="8"/>
    </row>
    <row r="30" spans="2:35" s="104" customFormat="1" ht="15.75" hidden="1" x14ac:dyDescent="0.25">
      <c r="AH30" s="143"/>
      <c r="AI30" s="8"/>
    </row>
    <row r="31" spans="2:35" s="104" customFormat="1" ht="15.75" hidden="1" x14ac:dyDescent="0.25">
      <c r="AH31" s="143"/>
      <c r="AI31" s="8"/>
    </row>
    <row r="32" spans="2:35" s="104" customFormat="1" ht="15.75" hidden="1" x14ac:dyDescent="0.25">
      <c r="AH32" s="143"/>
      <c r="AI32" s="8"/>
    </row>
    <row r="33" spans="34:35" s="104" customFormat="1" ht="15.75" hidden="1" x14ac:dyDescent="0.25">
      <c r="AH33" s="143"/>
      <c r="AI33" s="8"/>
    </row>
    <row r="34" spans="34:35" s="104" customFormat="1" ht="15.75" hidden="1" x14ac:dyDescent="0.25">
      <c r="AH34" s="143"/>
      <c r="AI34" s="8"/>
    </row>
    <row r="35" spans="34:35" s="104" customFormat="1" ht="15.75" hidden="1" x14ac:dyDescent="0.25">
      <c r="AH35" s="143"/>
      <c r="AI35" s="8"/>
    </row>
    <row r="36" spans="34:35" s="104" customFormat="1" ht="15.75" hidden="1" x14ac:dyDescent="0.25">
      <c r="AH36" s="143"/>
      <c r="AI36" s="8"/>
    </row>
    <row r="37" spans="34:35" s="104" customFormat="1" ht="15.75" hidden="1" x14ac:dyDescent="0.25">
      <c r="AH37" s="143"/>
      <c r="AI37" s="8"/>
    </row>
    <row r="38" spans="34:35" s="104" customFormat="1" ht="15.75" hidden="1" x14ac:dyDescent="0.25">
      <c r="AH38" s="143"/>
      <c r="AI38" s="8"/>
    </row>
    <row r="39" spans="34:35" s="104" customFormat="1" ht="15.75" hidden="1" x14ac:dyDescent="0.25">
      <c r="AH39" s="143"/>
      <c r="AI39" s="8"/>
    </row>
    <row r="40" spans="34:35" s="104" customFormat="1" ht="15.75" hidden="1" x14ac:dyDescent="0.25">
      <c r="AH40" s="143"/>
      <c r="AI40" s="8"/>
    </row>
    <row r="41" spans="34:35" s="104" customFormat="1" ht="15.75" hidden="1" x14ac:dyDescent="0.25">
      <c r="AH41" s="143"/>
      <c r="AI41" s="8"/>
    </row>
    <row r="42" spans="34:35" s="104" customFormat="1" ht="15.75" hidden="1" x14ac:dyDescent="0.25">
      <c r="AH42" s="143"/>
      <c r="AI42" s="8"/>
    </row>
    <row r="43" spans="34:35" s="104" customFormat="1" ht="15.75" hidden="1" x14ac:dyDescent="0.25">
      <c r="AH43" s="143"/>
      <c r="AI43" s="8"/>
    </row>
    <row r="44" spans="34:35" s="104" customFormat="1" ht="15.75" hidden="1" x14ac:dyDescent="0.25">
      <c r="AH44" s="143"/>
      <c r="AI44" s="8"/>
    </row>
    <row r="45" spans="34:35" s="104" customFormat="1" ht="15.75" hidden="1" x14ac:dyDescent="0.25">
      <c r="AH45" s="143"/>
      <c r="AI45" s="8"/>
    </row>
    <row r="46" spans="34:35" s="104" customFormat="1" ht="15.75" hidden="1" x14ac:dyDescent="0.25">
      <c r="AH46" s="143"/>
      <c r="AI46" s="8"/>
    </row>
    <row r="47" spans="34:35" s="104" customFormat="1" ht="15.75" hidden="1" x14ac:dyDescent="0.25">
      <c r="AH47" s="143"/>
      <c r="AI47" s="8"/>
    </row>
    <row r="48" spans="34:35" s="104" customFormat="1" ht="15.75" hidden="1" x14ac:dyDescent="0.25">
      <c r="AH48" s="143"/>
      <c r="AI48" s="8"/>
    </row>
    <row r="49" spans="34:35" s="104" customFormat="1" ht="15.75" hidden="1" x14ac:dyDescent="0.25">
      <c r="AH49" s="143"/>
      <c r="AI49" s="8"/>
    </row>
    <row r="50" spans="34:35" s="104" customFormat="1" ht="15.75" hidden="1" x14ac:dyDescent="0.25">
      <c r="AH50" s="143"/>
      <c r="AI50" s="8"/>
    </row>
    <row r="51" spans="34:35" s="104" customFormat="1" ht="15.75" hidden="1" x14ac:dyDescent="0.25">
      <c r="AH51" s="143"/>
      <c r="AI51" s="8"/>
    </row>
    <row r="52" spans="34:35" s="104" customFormat="1" ht="15.75" hidden="1" x14ac:dyDescent="0.25">
      <c r="AH52" s="143"/>
      <c r="AI52" s="8"/>
    </row>
    <row r="53" spans="34:35" s="104" customFormat="1" ht="15.75" hidden="1" x14ac:dyDescent="0.25">
      <c r="AH53" s="143"/>
      <c r="AI53" s="8"/>
    </row>
    <row r="54" spans="34:35" s="104" customFormat="1" ht="15.75" hidden="1" x14ac:dyDescent="0.25">
      <c r="AH54" s="143"/>
      <c r="AI54" s="8"/>
    </row>
    <row r="55" spans="34:35" s="104" customFormat="1" ht="15.75" hidden="1" x14ac:dyDescent="0.25">
      <c r="AH55" s="143"/>
      <c r="AI55" s="8"/>
    </row>
    <row r="56" spans="34:35" s="104" customFormat="1" ht="15.75" hidden="1" x14ac:dyDescent="0.25">
      <c r="AH56" s="143"/>
      <c r="AI56" s="8"/>
    </row>
    <row r="57" spans="34:35" s="104" customFormat="1" ht="15.75" hidden="1" x14ac:dyDescent="0.25">
      <c r="AH57" s="143"/>
      <c r="AI57" s="8"/>
    </row>
    <row r="58" spans="34:35" s="104" customFormat="1" ht="15.75" hidden="1" x14ac:dyDescent="0.25">
      <c r="AH58" s="143"/>
      <c r="AI58" s="8"/>
    </row>
    <row r="59" spans="34:35" s="104" customFormat="1" ht="15.75" hidden="1" x14ac:dyDescent="0.25">
      <c r="AH59" s="143"/>
      <c r="AI59" s="8"/>
    </row>
    <row r="60" spans="34:35" s="104" customFormat="1" ht="15.75" hidden="1" x14ac:dyDescent="0.25">
      <c r="AH60" s="143"/>
      <c r="AI60" s="8"/>
    </row>
    <row r="61" spans="34:35" s="104" customFormat="1" ht="15.75" hidden="1" x14ac:dyDescent="0.25">
      <c r="AH61" s="143"/>
      <c r="AI61" s="8"/>
    </row>
    <row r="62" spans="34:35" s="104" customFormat="1" ht="15.75" hidden="1" x14ac:dyDescent="0.25">
      <c r="AH62" s="143"/>
      <c r="AI62" s="8"/>
    </row>
    <row r="63" spans="34:35" s="104" customFormat="1" ht="15.75" hidden="1" x14ac:dyDescent="0.25">
      <c r="AH63" s="143"/>
      <c r="AI63" s="8"/>
    </row>
    <row r="64" spans="34:35" s="104" customFormat="1" ht="15.75" hidden="1" x14ac:dyDescent="0.25">
      <c r="AH64" s="143"/>
      <c r="AI64" s="8"/>
    </row>
    <row r="65" spans="34:35" s="104" customFormat="1" ht="15.75" hidden="1" x14ac:dyDescent="0.25">
      <c r="AH65" s="143"/>
      <c r="AI65" s="8"/>
    </row>
    <row r="66" spans="34:35" s="104" customFormat="1" ht="15.75" hidden="1" x14ac:dyDescent="0.25">
      <c r="AH66" s="143"/>
      <c r="AI66" s="8"/>
    </row>
    <row r="67" spans="34:35" s="104" customFormat="1" ht="15.75" hidden="1" x14ac:dyDescent="0.25">
      <c r="AH67" s="143"/>
      <c r="AI67" s="8"/>
    </row>
    <row r="68" spans="34:35" s="104" customFormat="1" ht="15.75" hidden="1" x14ac:dyDescent="0.25">
      <c r="AH68" s="143"/>
      <c r="AI68" s="8"/>
    </row>
    <row r="69" spans="34:35" s="104" customFormat="1" ht="15.75" hidden="1" x14ac:dyDescent="0.25">
      <c r="AH69" s="143"/>
      <c r="AI69" s="8"/>
    </row>
    <row r="70" spans="34:35" s="104" customFormat="1" ht="15.75" hidden="1" x14ac:dyDescent="0.25">
      <c r="AH70" s="143"/>
      <c r="AI70" s="8"/>
    </row>
    <row r="71" spans="34:35" s="104" customFormat="1" ht="15.75" hidden="1" x14ac:dyDescent="0.25">
      <c r="AH71" s="143"/>
      <c r="AI71" s="8"/>
    </row>
    <row r="72" spans="34:35" s="104" customFormat="1" ht="15.75" hidden="1" x14ac:dyDescent="0.25">
      <c r="AH72" s="143"/>
      <c r="AI72" s="8"/>
    </row>
    <row r="73" spans="34:35" s="104" customFormat="1" ht="15.75" hidden="1" x14ac:dyDescent="0.25">
      <c r="AH73" s="143"/>
      <c r="AI73" s="8"/>
    </row>
    <row r="74" spans="34:35" s="104" customFormat="1" ht="15.75" hidden="1" x14ac:dyDescent="0.25">
      <c r="AH74" s="143"/>
      <c r="AI74" s="8"/>
    </row>
    <row r="75" spans="34:35" s="104" customFormat="1" ht="15.75" hidden="1" x14ac:dyDescent="0.25">
      <c r="AH75" s="143"/>
      <c r="AI75" s="8"/>
    </row>
    <row r="76" spans="34:35" s="104" customFormat="1" ht="15.75" hidden="1" x14ac:dyDescent="0.25">
      <c r="AH76" s="143"/>
      <c r="AI76" s="8"/>
    </row>
    <row r="77" spans="34:35" s="104" customFormat="1" ht="15.75" hidden="1" x14ac:dyDescent="0.25">
      <c r="AH77" s="143"/>
      <c r="AI77" s="8"/>
    </row>
    <row r="78" spans="34:35" s="104" customFormat="1" ht="15.75" hidden="1" x14ac:dyDescent="0.25">
      <c r="AH78" s="143"/>
      <c r="AI78" s="8"/>
    </row>
    <row r="79" spans="34:35" s="104" customFormat="1" ht="15.75" hidden="1" x14ac:dyDescent="0.25">
      <c r="AH79" s="143"/>
      <c r="AI79" s="8"/>
    </row>
    <row r="80" spans="34:35" s="104" customFormat="1" ht="15.75" hidden="1" x14ac:dyDescent="0.25">
      <c r="AH80" s="143"/>
      <c r="AI80" s="8"/>
    </row>
    <row r="81" spans="34:35" s="104" customFormat="1" ht="15.75" hidden="1" x14ac:dyDescent="0.25">
      <c r="AH81" s="143"/>
      <c r="AI81" s="8"/>
    </row>
    <row r="82" spans="34:35" s="104" customFormat="1" ht="15.75" hidden="1" x14ac:dyDescent="0.25">
      <c r="AH82" s="143"/>
      <c r="AI82" s="8"/>
    </row>
    <row r="83" spans="34:35" s="104" customFormat="1" ht="15.75" hidden="1" x14ac:dyDescent="0.25">
      <c r="AH83" s="143"/>
      <c r="AI83" s="8"/>
    </row>
    <row r="84" spans="34:35" s="104" customFormat="1" ht="15.75" hidden="1" x14ac:dyDescent="0.25">
      <c r="AH84" s="143"/>
      <c r="AI84" s="8"/>
    </row>
    <row r="85" spans="34:35" s="104" customFormat="1" ht="15.75" hidden="1" x14ac:dyDescent="0.25">
      <c r="AH85" s="143"/>
      <c r="AI85" s="8"/>
    </row>
    <row r="86" spans="34:35" s="104" customFormat="1" ht="15.75" hidden="1" x14ac:dyDescent="0.25">
      <c r="AH86" s="143"/>
      <c r="AI86" s="8"/>
    </row>
    <row r="87" spans="34:35" s="104" customFormat="1" ht="15.75" hidden="1" x14ac:dyDescent="0.25">
      <c r="AH87" s="143"/>
      <c r="AI87" s="8"/>
    </row>
    <row r="88" spans="34:35" s="104" customFormat="1" ht="15.75" hidden="1" x14ac:dyDescent="0.25">
      <c r="AH88" s="143"/>
      <c r="AI88" s="8"/>
    </row>
    <row r="89" spans="34:35" s="104" customFormat="1" ht="15.75" hidden="1" x14ac:dyDescent="0.25">
      <c r="AH89" s="143"/>
      <c r="AI89" s="8"/>
    </row>
    <row r="90" spans="34:35" s="104" customFormat="1" ht="15.75" hidden="1" x14ac:dyDescent="0.25">
      <c r="AH90" s="143"/>
      <c r="AI90" s="8"/>
    </row>
    <row r="91" spans="34:35" s="104" customFormat="1" ht="15.75" hidden="1" x14ac:dyDescent="0.25">
      <c r="AH91" s="143"/>
      <c r="AI91" s="8"/>
    </row>
    <row r="92" spans="34:35" s="104" customFormat="1" ht="15.75" hidden="1" x14ac:dyDescent="0.25">
      <c r="AH92" s="143"/>
      <c r="AI92" s="8"/>
    </row>
    <row r="93" spans="34:35" s="104" customFormat="1" ht="15.75" hidden="1" x14ac:dyDescent="0.25">
      <c r="AH93" s="143"/>
      <c r="AI93" s="8"/>
    </row>
    <row r="94" spans="34:35" s="104" customFormat="1" ht="15.75" hidden="1" x14ac:dyDescent="0.25">
      <c r="AH94" s="143"/>
      <c r="AI94" s="8"/>
    </row>
    <row r="95" spans="34:35" s="104" customFormat="1" ht="15.75" hidden="1" x14ac:dyDescent="0.25">
      <c r="AH95" s="143"/>
      <c r="AI95" s="8"/>
    </row>
    <row r="96" spans="34:35" s="104" customFormat="1" ht="15.75" hidden="1" x14ac:dyDescent="0.25">
      <c r="AH96" s="143"/>
      <c r="AI96" s="8"/>
    </row>
    <row r="97" spans="34:35" s="104" customFormat="1" ht="15.75" hidden="1" x14ac:dyDescent="0.25">
      <c r="AH97" s="143"/>
      <c r="AI97" s="8"/>
    </row>
    <row r="98" spans="34:35" s="104" customFormat="1" ht="15.75" hidden="1" x14ac:dyDescent="0.25">
      <c r="AH98" s="143"/>
      <c r="AI98" s="8"/>
    </row>
    <row r="99" spans="34:35" s="104" customFormat="1" ht="15.75" hidden="1" x14ac:dyDescent="0.25">
      <c r="AH99" s="143"/>
      <c r="AI99" s="8"/>
    </row>
    <row r="100" spans="34:35" s="104" customFormat="1" ht="15.75" hidden="1" x14ac:dyDescent="0.25">
      <c r="AH100" s="143"/>
      <c r="AI100" s="8"/>
    </row>
    <row r="101" spans="34:35" s="104" customFormat="1" ht="15.75" hidden="1" x14ac:dyDescent="0.25">
      <c r="AH101" s="143"/>
      <c r="AI101" s="8"/>
    </row>
    <row r="102" spans="34:35" s="104" customFormat="1" ht="15.75" hidden="1" x14ac:dyDescent="0.25">
      <c r="AH102" s="143"/>
      <c r="AI102" s="8"/>
    </row>
    <row r="103" spans="34:35" s="104" customFormat="1" ht="15.75" hidden="1" x14ac:dyDescent="0.25">
      <c r="AH103" s="143"/>
      <c r="AI103" s="8"/>
    </row>
    <row r="104" spans="34:35" s="104" customFormat="1" ht="15.75" hidden="1" x14ac:dyDescent="0.25">
      <c r="AH104" s="143"/>
      <c r="AI104" s="8"/>
    </row>
    <row r="105" spans="34:35" s="104" customFormat="1" ht="15.75" hidden="1" x14ac:dyDescent="0.25">
      <c r="AH105" s="143"/>
      <c r="AI105" s="8"/>
    </row>
    <row r="106" spans="34:35" s="104" customFormat="1" ht="15.75" hidden="1" x14ac:dyDescent="0.25">
      <c r="AH106" s="143"/>
      <c r="AI106" s="8"/>
    </row>
    <row r="107" spans="34:35" s="104" customFormat="1" ht="15.75" hidden="1" x14ac:dyDescent="0.25">
      <c r="AH107" s="143"/>
      <c r="AI107" s="8"/>
    </row>
    <row r="108" spans="34:35" s="104" customFormat="1" ht="15.75" hidden="1" x14ac:dyDescent="0.25">
      <c r="AH108" s="143"/>
      <c r="AI108" s="8"/>
    </row>
    <row r="109" spans="34:35" s="104" customFormat="1" ht="15.75" hidden="1" x14ac:dyDescent="0.25">
      <c r="AH109" s="143"/>
      <c r="AI109" s="8"/>
    </row>
    <row r="110" spans="34:35" s="104" customFormat="1" ht="15.75" hidden="1" x14ac:dyDescent="0.25">
      <c r="AH110" s="143"/>
      <c r="AI110" s="8"/>
    </row>
    <row r="111" spans="34:35" s="104" customFormat="1" ht="15.75" hidden="1" x14ac:dyDescent="0.25">
      <c r="AH111" s="143"/>
      <c r="AI111" s="8"/>
    </row>
    <row r="112" spans="34:35" s="104" customFormat="1" ht="15.75" hidden="1" x14ac:dyDescent="0.25">
      <c r="AH112" s="143"/>
      <c r="AI112" s="8"/>
    </row>
    <row r="113" spans="34:35" s="104" customFormat="1" ht="15.75" hidden="1" x14ac:dyDescent="0.25">
      <c r="AH113" s="143"/>
      <c r="AI113" s="8"/>
    </row>
    <row r="114" spans="34:35" s="104" customFormat="1" ht="15.75" hidden="1" x14ac:dyDescent="0.25">
      <c r="AH114" s="143"/>
      <c r="AI114" s="8"/>
    </row>
    <row r="115" spans="34:35" s="104" customFormat="1" ht="15.75" hidden="1" x14ac:dyDescent="0.25">
      <c r="AH115" s="143"/>
      <c r="AI115" s="8"/>
    </row>
    <row r="116" spans="34:35" s="104" customFormat="1" ht="15.75" hidden="1" x14ac:dyDescent="0.25">
      <c r="AH116" s="143"/>
      <c r="AI116" s="8"/>
    </row>
    <row r="117" spans="34:35" s="104" customFormat="1" ht="15.75" hidden="1" x14ac:dyDescent="0.25">
      <c r="AH117" s="143"/>
      <c r="AI117" s="8"/>
    </row>
    <row r="118" spans="34:35" s="104" customFormat="1" ht="15.75" hidden="1" x14ac:dyDescent="0.25">
      <c r="AH118" s="143"/>
      <c r="AI118" s="8"/>
    </row>
    <row r="119" spans="34:35" s="104" customFormat="1" ht="15.75" hidden="1" x14ac:dyDescent="0.25">
      <c r="AH119" s="143"/>
      <c r="AI119" s="8"/>
    </row>
    <row r="120" spans="34:35" s="104" customFormat="1" ht="15.75" hidden="1" x14ac:dyDescent="0.25">
      <c r="AH120" s="143"/>
      <c r="AI120" s="8"/>
    </row>
    <row r="121" spans="34:35" s="104" customFormat="1" ht="15.75" hidden="1" x14ac:dyDescent="0.25">
      <c r="AH121" s="143"/>
      <c r="AI121" s="8"/>
    </row>
    <row r="122" spans="34:35" s="104" customFormat="1" ht="15.75" hidden="1" x14ac:dyDescent="0.25">
      <c r="AH122" s="143"/>
      <c r="AI122" s="8"/>
    </row>
    <row r="123" spans="34:35" s="104" customFormat="1" ht="15.75" hidden="1" x14ac:dyDescent="0.25">
      <c r="AH123" s="143"/>
      <c r="AI123" s="8"/>
    </row>
    <row r="124" spans="34:35" s="104" customFormat="1" ht="15.75" hidden="1" x14ac:dyDescent="0.25">
      <c r="AH124" s="143"/>
      <c r="AI124" s="8"/>
    </row>
    <row r="125" spans="34:35" s="104" customFormat="1" ht="15.75" hidden="1" x14ac:dyDescent="0.25">
      <c r="AH125" s="143"/>
      <c r="AI125" s="8"/>
    </row>
    <row r="126" spans="34:35" s="104" customFormat="1" ht="15.75" hidden="1" x14ac:dyDescent="0.25">
      <c r="AH126" s="143"/>
      <c r="AI126" s="8"/>
    </row>
    <row r="127" spans="34:35" s="104" customFormat="1" ht="15.75" hidden="1" x14ac:dyDescent="0.25">
      <c r="AH127" s="143"/>
      <c r="AI127" s="8"/>
    </row>
    <row r="128" spans="34:35" s="104" customFormat="1" ht="15.75" hidden="1" x14ac:dyDescent="0.25">
      <c r="AH128" s="143"/>
      <c r="AI128" s="8"/>
    </row>
    <row r="129" spans="34:35" s="104" customFormat="1" ht="15.75" hidden="1" x14ac:dyDescent="0.25">
      <c r="AH129" s="143"/>
      <c r="AI129" s="8"/>
    </row>
    <row r="130" spans="34:35" s="104" customFormat="1" ht="15.75" hidden="1" x14ac:dyDescent="0.25">
      <c r="AH130" s="143"/>
      <c r="AI130" s="8"/>
    </row>
    <row r="131" spans="34:35" s="104" customFormat="1" ht="15.75" hidden="1" x14ac:dyDescent="0.25">
      <c r="AH131" s="143"/>
      <c r="AI131" s="8"/>
    </row>
    <row r="132" spans="34:35" s="104" customFormat="1" ht="15.75" hidden="1" x14ac:dyDescent="0.25">
      <c r="AH132" s="143"/>
      <c r="AI132" s="8"/>
    </row>
    <row r="133" spans="34:35" s="104" customFormat="1" ht="15.75" hidden="1" x14ac:dyDescent="0.25">
      <c r="AH133" s="143"/>
      <c r="AI133" s="8"/>
    </row>
    <row r="134" spans="34:35" s="104" customFormat="1" ht="15.75" hidden="1" x14ac:dyDescent="0.25">
      <c r="AH134" s="143"/>
      <c r="AI134" s="8"/>
    </row>
    <row r="135" spans="34:35" s="104" customFormat="1" ht="15.75" hidden="1" x14ac:dyDescent="0.25">
      <c r="AH135" s="143"/>
      <c r="AI135" s="8"/>
    </row>
    <row r="136" spans="34:35" s="104" customFormat="1" ht="15.75" hidden="1" x14ac:dyDescent="0.25">
      <c r="AH136" s="143"/>
      <c r="AI136" s="8"/>
    </row>
    <row r="137" spans="34:35" s="104" customFormat="1" ht="15.75" hidden="1" x14ac:dyDescent="0.25">
      <c r="AH137" s="143"/>
      <c r="AI137" s="8"/>
    </row>
    <row r="138" spans="34:35" s="104" customFormat="1" ht="15.75" hidden="1" x14ac:dyDescent="0.25">
      <c r="AH138" s="143"/>
      <c r="AI138" s="8"/>
    </row>
    <row r="139" spans="34:35" s="104" customFormat="1" ht="15.75" hidden="1" x14ac:dyDescent="0.25">
      <c r="AH139" s="143"/>
      <c r="AI139" s="8"/>
    </row>
    <row r="140" spans="34:35" s="104" customFormat="1" ht="15.75" hidden="1" x14ac:dyDescent="0.25">
      <c r="AH140" s="143"/>
      <c r="AI140" s="8"/>
    </row>
    <row r="141" spans="34:35" s="104" customFormat="1" ht="15.75" hidden="1" x14ac:dyDescent="0.25">
      <c r="AH141" s="143"/>
      <c r="AI141" s="8"/>
    </row>
    <row r="142" spans="34:35" s="104" customFormat="1" ht="15.75" hidden="1" x14ac:dyDescent="0.25">
      <c r="AH142" s="143"/>
      <c r="AI142" s="8"/>
    </row>
    <row r="143" spans="34:35" s="104" customFormat="1" ht="15.75" hidden="1" x14ac:dyDescent="0.25">
      <c r="AH143" s="143"/>
      <c r="AI143" s="8"/>
    </row>
    <row r="144" spans="34:35" s="104" customFormat="1" ht="15.75" hidden="1" x14ac:dyDescent="0.25">
      <c r="AH144" s="143"/>
      <c r="AI144" s="8"/>
    </row>
    <row r="145" spans="34:35" s="104" customFormat="1" ht="15.75" hidden="1" x14ac:dyDescent="0.25">
      <c r="AH145" s="143"/>
      <c r="AI145" s="8"/>
    </row>
    <row r="146" spans="34:35" s="104" customFormat="1" ht="15.75" hidden="1" x14ac:dyDescent="0.25">
      <c r="AH146" s="143"/>
      <c r="AI146" s="8"/>
    </row>
    <row r="147" spans="34:35" s="104" customFormat="1" ht="15.75" hidden="1" x14ac:dyDescent="0.25">
      <c r="AH147" s="143"/>
      <c r="AI147" s="8"/>
    </row>
    <row r="148" spans="34:35" s="104" customFormat="1" ht="15.75" hidden="1" x14ac:dyDescent="0.25">
      <c r="AH148" s="143"/>
      <c r="AI148" s="8"/>
    </row>
    <row r="149" spans="34:35" s="104" customFormat="1" ht="15.75" hidden="1" x14ac:dyDescent="0.25">
      <c r="AH149" s="143"/>
      <c r="AI149" s="8"/>
    </row>
    <row r="150" spans="34:35" s="104" customFormat="1" ht="15.75" hidden="1" x14ac:dyDescent="0.25">
      <c r="AH150" s="143"/>
      <c r="AI150" s="8"/>
    </row>
    <row r="151" spans="34:35" s="104" customFormat="1" ht="15.75" hidden="1" x14ac:dyDescent="0.25">
      <c r="AH151" s="143"/>
      <c r="AI151" s="8"/>
    </row>
    <row r="152" spans="34:35" s="104" customFormat="1" ht="15.75" hidden="1" x14ac:dyDescent="0.25">
      <c r="AH152" s="143"/>
      <c r="AI152" s="8"/>
    </row>
    <row r="153" spans="34:35" s="104" customFormat="1" ht="15.75" hidden="1" x14ac:dyDescent="0.25">
      <c r="AH153" s="143"/>
      <c r="AI153" s="8"/>
    </row>
    <row r="154" spans="34:35" s="104" customFormat="1" ht="15.75" hidden="1" x14ac:dyDescent="0.25">
      <c r="AH154" s="143"/>
      <c r="AI154" s="8"/>
    </row>
    <row r="155" spans="34:35" s="104" customFormat="1" ht="15.75" hidden="1" x14ac:dyDescent="0.25">
      <c r="AH155" s="143"/>
      <c r="AI155" s="8"/>
    </row>
    <row r="156" spans="34:35" s="104" customFormat="1" ht="15.75" hidden="1" x14ac:dyDescent="0.25">
      <c r="AH156" s="143"/>
      <c r="AI156" s="8"/>
    </row>
    <row r="157" spans="34:35" s="104" customFormat="1" ht="15.75" hidden="1" x14ac:dyDescent="0.25">
      <c r="AH157" s="143"/>
      <c r="AI157" s="8"/>
    </row>
    <row r="158" spans="34:35" s="104" customFormat="1" ht="15.75" hidden="1" x14ac:dyDescent="0.25">
      <c r="AH158" s="143"/>
      <c r="AI158" s="8"/>
    </row>
    <row r="159" spans="34:35" s="104" customFormat="1" ht="15.75" hidden="1" x14ac:dyDescent="0.25">
      <c r="AH159" s="143"/>
      <c r="AI159" s="8"/>
    </row>
    <row r="160" spans="34:35" s="104" customFormat="1" ht="15.75" hidden="1" x14ac:dyDescent="0.25">
      <c r="AH160" s="143"/>
      <c r="AI160" s="8"/>
    </row>
    <row r="161" spans="34:35" s="104" customFormat="1" ht="15.75" hidden="1" x14ac:dyDescent="0.25">
      <c r="AH161" s="143"/>
      <c r="AI161" s="8"/>
    </row>
    <row r="162" spans="34:35" s="104" customFormat="1" ht="15.75" hidden="1" x14ac:dyDescent="0.25">
      <c r="AH162" s="143"/>
      <c r="AI162" s="8"/>
    </row>
    <row r="163" spans="34:35" s="104" customFormat="1" ht="15.75" hidden="1" x14ac:dyDescent="0.25">
      <c r="AH163" s="143"/>
      <c r="AI163" s="8"/>
    </row>
    <row r="164" spans="34:35" s="104" customFormat="1" ht="15.75" hidden="1" x14ac:dyDescent="0.25">
      <c r="AH164" s="143"/>
      <c r="AI164" s="8"/>
    </row>
    <row r="165" spans="34:35" s="104" customFormat="1" ht="15.75" hidden="1" x14ac:dyDescent="0.25">
      <c r="AH165" s="143"/>
      <c r="AI165" s="8"/>
    </row>
    <row r="166" spans="34:35" s="104" customFormat="1" ht="15.75" hidden="1" x14ac:dyDescent="0.25">
      <c r="AH166" s="143"/>
      <c r="AI166" s="8"/>
    </row>
    <row r="167" spans="34:35" s="104" customFormat="1" ht="15.75" hidden="1" x14ac:dyDescent="0.25">
      <c r="AH167" s="143"/>
      <c r="AI167" s="8"/>
    </row>
    <row r="168" spans="34:35" s="104" customFormat="1" ht="15.75" hidden="1" x14ac:dyDescent="0.25">
      <c r="AH168" s="143"/>
      <c r="AI168" s="8"/>
    </row>
    <row r="169" spans="34:35" s="104" customFormat="1" ht="15.75" hidden="1" x14ac:dyDescent="0.25">
      <c r="AH169" s="143"/>
      <c r="AI169" s="8"/>
    </row>
    <row r="170" spans="34:35" s="104" customFormat="1" ht="15.75" hidden="1" x14ac:dyDescent="0.25">
      <c r="AH170" s="143"/>
      <c r="AI170" s="8"/>
    </row>
    <row r="171" spans="34:35" s="104" customFormat="1" ht="15.75" hidden="1" x14ac:dyDescent="0.25">
      <c r="AH171" s="143"/>
      <c r="AI171" s="8"/>
    </row>
    <row r="172" spans="34:35" s="104" customFormat="1" ht="15.75" hidden="1" x14ac:dyDescent="0.25">
      <c r="AH172" s="143"/>
      <c r="AI172" s="8"/>
    </row>
    <row r="173" spans="34:35" s="104" customFormat="1" ht="15.75" hidden="1" x14ac:dyDescent="0.25">
      <c r="AH173" s="143"/>
      <c r="AI173" s="8"/>
    </row>
    <row r="174" spans="34:35" s="104" customFormat="1" ht="15.75" hidden="1" x14ac:dyDescent="0.25">
      <c r="AH174" s="143"/>
      <c r="AI174" s="8"/>
    </row>
    <row r="175" spans="34:35" s="104" customFormat="1" ht="15.75" hidden="1" x14ac:dyDescent="0.25">
      <c r="AH175" s="143"/>
      <c r="AI175" s="8"/>
    </row>
    <row r="176" spans="34:35" s="104" customFormat="1" ht="15.75" hidden="1" x14ac:dyDescent="0.25">
      <c r="AH176" s="143"/>
      <c r="AI176" s="8"/>
    </row>
    <row r="177" spans="34:35" s="104" customFormat="1" ht="15.75" hidden="1" x14ac:dyDescent="0.25">
      <c r="AH177" s="143"/>
      <c r="AI177" s="8"/>
    </row>
    <row r="178" spans="34:35" s="104" customFormat="1" ht="15.75" hidden="1" x14ac:dyDescent="0.25">
      <c r="AH178" s="143"/>
      <c r="AI178" s="8"/>
    </row>
    <row r="179" spans="34:35" s="104" customFormat="1" ht="15.75" hidden="1" x14ac:dyDescent="0.25">
      <c r="AH179" s="143"/>
      <c r="AI179" s="8"/>
    </row>
    <row r="180" spans="34:35" s="104" customFormat="1" ht="15.75" hidden="1" x14ac:dyDescent="0.25">
      <c r="AH180" s="143"/>
      <c r="AI180" s="8"/>
    </row>
    <row r="181" spans="34:35" s="104" customFormat="1" ht="15.75" hidden="1" x14ac:dyDescent="0.25">
      <c r="AH181" s="143"/>
      <c r="AI181" s="8"/>
    </row>
    <row r="182" spans="34:35" s="104" customFormat="1" ht="15.75" hidden="1" x14ac:dyDescent="0.25">
      <c r="AH182" s="143"/>
      <c r="AI182" s="8"/>
    </row>
    <row r="183" spans="34:35" s="104" customFormat="1" ht="15.75" hidden="1" x14ac:dyDescent="0.25">
      <c r="AH183" s="143"/>
      <c r="AI183" s="8"/>
    </row>
    <row r="184" spans="34:35" s="104" customFormat="1" ht="15.75" hidden="1" x14ac:dyDescent="0.25">
      <c r="AH184" s="143"/>
      <c r="AI184" s="8"/>
    </row>
    <row r="185" spans="34:35" s="104" customFormat="1" ht="15.75" hidden="1" x14ac:dyDescent="0.25">
      <c r="AH185" s="143"/>
      <c r="AI185" s="8"/>
    </row>
    <row r="186" spans="34:35" s="104" customFormat="1" ht="15.75" hidden="1" x14ac:dyDescent="0.25">
      <c r="AH186" s="143"/>
      <c r="AI186" s="8"/>
    </row>
    <row r="187" spans="34:35" s="104" customFormat="1" ht="15.75" hidden="1" x14ac:dyDescent="0.25">
      <c r="AH187" s="143"/>
      <c r="AI187" s="8"/>
    </row>
    <row r="188" spans="34:35" s="104" customFormat="1" ht="15.75" hidden="1" x14ac:dyDescent="0.25">
      <c r="AH188" s="143"/>
      <c r="AI188" s="8"/>
    </row>
    <row r="189" spans="34:35" s="104" customFormat="1" ht="15.75" hidden="1" x14ac:dyDescent="0.25">
      <c r="AH189" s="143"/>
      <c r="AI189" s="8"/>
    </row>
    <row r="190" spans="34:35" s="104" customFormat="1" ht="15.75" hidden="1" x14ac:dyDescent="0.25">
      <c r="AH190" s="143"/>
      <c r="AI190" s="8"/>
    </row>
    <row r="191" spans="34:35" s="104" customFormat="1" ht="15.75" hidden="1" x14ac:dyDescent="0.25">
      <c r="AH191" s="143"/>
      <c r="AI191" s="8"/>
    </row>
    <row r="192" spans="34:35" s="104" customFormat="1" ht="15.75" hidden="1" x14ac:dyDescent="0.25">
      <c r="AH192" s="143"/>
      <c r="AI192" s="8"/>
    </row>
    <row r="193" spans="34:35" s="104" customFormat="1" ht="15.75" hidden="1" x14ac:dyDescent="0.25">
      <c r="AH193" s="143"/>
      <c r="AI193" s="8"/>
    </row>
    <row r="194" spans="34:35" s="104" customFormat="1" ht="15.75" hidden="1" x14ac:dyDescent="0.25">
      <c r="AH194" s="143"/>
      <c r="AI194" s="8"/>
    </row>
    <row r="195" spans="34:35" s="104" customFormat="1" ht="15.75" hidden="1" x14ac:dyDescent="0.25">
      <c r="AH195" s="143"/>
      <c r="AI195" s="8"/>
    </row>
    <row r="196" spans="34:35" s="104" customFormat="1" ht="15.75" hidden="1" x14ac:dyDescent="0.25">
      <c r="AH196" s="143"/>
      <c r="AI196" s="8"/>
    </row>
    <row r="197" spans="34:35" s="104" customFormat="1" ht="15.75" hidden="1" x14ac:dyDescent="0.25">
      <c r="AH197" s="143"/>
      <c r="AI197" s="8"/>
    </row>
    <row r="198" spans="34:35" s="104" customFormat="1" ht="15.75" hidden="1" x14ac:dyDescent="0.25">
      <c r="AH198" s="143"/>
      <c r="AI198" s="8"/>
    </row>
    <row r="199" spans="34:35" s="104" customFormat="1" ht="15.75" hidden="1" x14ac:dyDescent="0.25">
      <c r="AH199" s="143"/>
      <c r="AI199" s="8"/>
    </row>
    <row r="200" spans="34:35" s="104" customFormat="1" ht="15.75" hidden="1" x14ac:dyDescent="0.25">
      <c r="AH200" s="143"/>
      <c r="AI200" s="8"/>
    </row>
    <row r="201" spans="34:35" s="104" customFormat="1" ht="15.75" hidden="1" x14ac:dyDescent="0.25">
      <c r="AH201" s="143"/>
      <c r="AI201" s="8"/>
    </row>
    <row r="202" spans="34:35" s="104" customFormat="1" ht="15.75" hidden="1" x14ac:dyDescent="0.25">
      <c r="AH202" s="143"/>
      <c r="AI202" s="8"/>
    </row>
    <row r="203" spans="34:35" s="104" customFormat="1" ht="15.75" hidden="1" x14ac:dyDescent="0.25">
      <c r="AH203" s="143"/>
      <c r="AI203" s="8"/>
    </row>
    <row r="204" spans="34:35" s="104" customFormat="1" ht="15.75" hidden="1" x14ac:dyDescent="0.25">
      <c r="AH204" s="143"/>
      <c r="AI204" s="8"/>
    </row>
    <row r="205" spans="34:35" s="104" customFormat="1" ht="15.75" hidden="1" x14ac:dyDescent="0.25">
      <c r="AH205" s="143"/>
      <c r="AI205" s="8"/>
    </row>
    <row r="206" spans="34:35" s="104" customFormat="1" ht="15.75" hidden="1" x14ac:dyDescent="0.25">
      <c r="AH206" s="143"/>
      <c r="AI206" s="8"/>
    </row>
    <row r="207" spans="34:35" s="104" customFormat="1" ht="15.75" hidden="1" x14ac:dyDescent="0.25">
      <c r="AH207" s="143"/>
      <c r="AI207" s="8"/>
    </row>
    <row r="208" spans="34:35" s="104" customFormat="1" ht="15.75" hidden="1" x14ac:dyDescent="0.25">
      <c r="AH208" s="143"/>
      <c r="AI208" s="8"/>
    </row>
    <row r="209" spans="34:35" s="104" customFormat="1" ht="15.75" hidden="1" x14ac:dyDescent="0.25">
      <c r="AH209" s="143"/>
      <c r="AI209" s="8"/>
    </row>
    <row r="210" spans="34:35" s="104" customFormat="1" ht="15.75" hidden="1" x14ac:dyDescent="0.25">
      <c r="AH210" s="143"/>
      <c r="AI210" s="8"/>
    </row>
    <row r="211" spans="34:35" s="104" customFormat="1" ht="15.75" hidden="1" x14ac:dyDescent="0.25">
      <c r="AH211" s="143"/>
      <c r="AI211" s="8"/>
    </row>
    <row r="212" spans="34:35" s="104" customFormat="1" ht="15.75" hidden="1" x14ac:dyDescent="0.25">
      <c r="AH212" s="143"/>
      <c r="AI212" s="8"/>
    </row>
    <row r="213" spans="34:35" s="104" customFormat="1" ht="15.75" hidden="1" x14ac:dyDescent="0.25">
      <c r="AH213" s="143"/>
      <c r="AI213" s="8"/>
    </row>
    <row r="214" spans="34:35" s="104" customFormat="1" ht="15.75" hidden="1" x14ac:dyDescent="0.25">
      <c r="AH214" s="143"/>
      <c r="AI214" s="8"/>
    </row>
    <row r="215" spans="34:35" s="104" customFormat="1" ht="15.75" hidden="1" x14ac:dyDescent="0.25">
      <c r="AH215" s="143"/>
      <c r="AI215" s="8"/>
    </row>
    <row r="216" spans="34:35" s="104" customFormat="1" ht="15.75" hidden="1" x14ac:dyDescent="0.25">
      <c r="AH216" s="143"/>
      <c r="AI216" s="8"/>
    </row>
    <row r="217" spans="34:35" s="104" customFormat="1" ht="15.75" hidden="1" x14ac:dyDescent="0.25">
      <c r="AH217" s="143"/>
      <c r="AI217" s="8"/>
    </row>
    <row r="218" spans="34:35" s="104" customFormat="1" ht="15.75" hidden="1" x14ac:dyDescent="0.25">
      <c r="AH218" s="143"/>
      <c r="AI218" s="8"/>
    </row>
    <row r="219" spans="34:35" s="104" customFormat="1" ht="15.75" hidden="1" x14ac:dyDescent="0.25">
      <c r="AH219" s="143"/>
      <c r="AI219" s="8"/>
    </row>
    <row r="220" spans="34:35" s="104" customFormat="1" ht="15.75" hidden="1" x14ac:dyDescent="0.25">
      <c r="AH220" s="143"/>
      <c r="AI220" s="8"/>
    </row>
    <row r="221" spans="34:35" s="104" customFormat="1" ht="15.75" hidden="1" x14ac:dyDescent="0.25">
      <c r="AH221" s="143"/>
      <c r="AI221" s="8"/>
    </row>
    <row r="222" spans="34:35" s="104" customFormat="1" ht="15.75" hidden="1" x14ac:dyDescent="0.25">
      <c r="AH222" s="143"/>
      <c r="AI222" s="8"/>
    </row>
    <row r="223" spans="34:35" s="104" customFormat="1" ht="15.75" hidden="1" x14ac:dyDescent="0.25">
      <c r="AH223" s="143"/>
      <c r="AI223" s="8"/>
    </row>
    <row r="224" spans="34:35" s="104" customFormat="1" ht="15.75" hidden="1" x14ac:dyDescent="0.25">
      <c r="AH224" s="143"/>
      <c r="AI224" s="8"/>
    </row>
    <row r="225" spans="34:35" s="104" customFormat="1" ht="15.75" hidden="1" x14ac:dyDescent="0.25">
      <c r="AH225" s="143"/>
      <c r="AI225" s="8"/>
    </row>
    <row r="226" spans="34:35" s="104" customFormat="1" ht="15.75" hidden="1" x14ac:dyDescent="0.25">
      <c r="AH226" s="143"/>
      <c r="AI226" s="8"/>
    </row>
    <row r="227" spans="34:35" s="104" customFormat="1" ht="15.75" hidden="1" x14ac:dyDescent="0.25">
      <c r="AH227" s="143"/>
      <c r="AI227" s="8"/>
    </row>
    <row r="228" spans="34:35" s="104" customFormat="1" ht="15.75" hidden="1" x14ac:dyDescent="0.25">
      <c r="AH228" s="143"/>
      <c r="AI228" s="8"/>
    </row>
    <row r="229" spans="34:35" s="104" customFormat="1" ht="15.75" hidden="1" x14ac:dyDescent="0.25">
      <c r="AH229" s="143"/>
      <c r="AI229" s="8"/>
    </row>
    <row r="230" spans="34:35" s="104" customFormat="1" ht="15.75" hidden="1" x14ac:dyDescent="0.25">
      <c r="AH230" s="143"/>
      <c r="AI230" s="8"/>
    </row>
    <row r="231" spans="34:35" s="104" customFormat="1" ht="15.75" hidden="1" x14ac:dyDescent="0.25">
      <c r="AH231" s="143"/>
      <c r="AI231" s="8"/>
    </row>
    <row r="232" spans="34:35" s="104" customFormat="1" ht="15.75" hidden="1" x14ac:dyDescent="0.25">
      <c r="AH232" s="143"/>
      <c r="AI232" s="8"/>
    </row>
    <row r="233" spans="34:35" s="104" customFormat="1" ht="15.75" hidden="1" x14ac:dyDescent="0.25">
      <c r="AH233" s="143"/>
      <c r="AI233" s="8"/>
    </row>
    <row r="234" spans="34:35" s="104" customFormat="1" ht="15.75" hidden="1" x14ac:dyDescent="0.25">
      <c r="AH234" s="143"/>
      <c r="AI234" s="8"/>
    </row>
    <row r="235" spans="34:35" s="104" customFormat="1" ht="15.75" hidden="1" x14ac:dyDescent="0.25">
      <c r="AH235" s="143"/>
      <c r="AI235" s="8"/>
    </row>
    <row r="236" spans="34:35" s="104" customFormat="1" ht="15.75" hidden="1" x14ac:dyDescent="0.25">
      <c r="AH236" s="143"/>
      <c r="AI236" s="8"/>
    </row>
    <row r="237" spans="34:35" s="104" customFormat="1" ht="15.75" hidden="1" x14ac:dyDescent="0.25">
      <c r="AH237" s="143"/>
      <c r="AI237" s="8"/>
    </row>
    <row r="238" spans="34:35" s="104" customFormat="1" ht="15.75" hidden="1" x14ac:dyDescent="0.25">
      <c r="AH238" s="143"/>
      <c r="AI238" s="8"/>
    </row>
    <row r="239" spans="34:35" s="18" customFormat="1" ht="15.75" hidden="1" x14ac:dyDescent="0.25">
      <c r="AH239" s="143"/>
      <c r="AI239" s="8"/>
    </row>
    <row r="240" spans="34:35" s="18" customFormat="1" ht="15.75" hidden="1" x14ac:dyDescent="0.25">
      <c r="AH240" s="143"/>
      <c r="AI240" s="8"/>
    </row>
    <row r="241" spans="34:35" s="18" customFormat="1" ht="15.75" hidden="1" x14ac:dyDescent="0.25">
      <c r="AH241" s="143"/>
      <c r="AI241" s="8"/>
    </row>
    <row r="242" spans="34:35" s="18" customFormat="1" ht="15.75" hidden="1" x14ac:dyDescent="0.25">
      <c r="AH242" s="143"/>
      <c r="AI242" s="8"/>
    </row>
    <row r="243" spans="34:35" s="18" customFormat="1" ht="15.75" hidden="1" x14ac:dyDescent="0.25">
      <c r="AH243" s="143"/>
      <c r="AI243" s="8"/>
    </row>
    <row r="244" spans="34:35" s="18" customFormat="1" ht="15.75" hidden="1" x14ac:dyDescent="0.25">
      <c r="AH244" s="143"/>
      <c r="AI244" s="8"/>
    </row>
    <row r="245" spans="34:35" s="18" customFormat="1" ht="15.75" hidden="1" x14ac:dyDescent="0.25">
      <c r="AH245" s="143"/>
      <c r="AI245" s="8"/>
    </row>
    <row r="246" spans="34:35" s="18" customFormat="1" ht="15.75" hidden="1" x14ac:dyDescent="0.25">
      <c r="AH246" s="143"/>
      <c r="AI246" s="8"/>
    </row>
    <row r="247" spans="34:35" s="18" customFormat="1" ht="15.75" hidden="1" x14ac:dyDescent="0.25">
      <c r="AH247" s="143"/>
      <c r="AI247" s="8"/>
    </row>
    <row r="248" spans="34:35" s="18" customFormat="1" ht="15.75" hidden="1" x14ac:dyDescent="0.25">
      <c r="AH248" s="143"/>
      <c r="AI248" s="8"/>
    </row>
    <row r="249" spans="34:35" s="18" customFormat="1" ht="15.75" hidden="1" x14ac:dyDescent="0.25">
      <c r="AH249" s="143"/>
      <c r="AI249" s="8"/>
    </row>
    <row r="250" spans="34:35" s="18" customFormat="1" ht="15.75" hidden="1" x14ac:dyDescent="0.25">
      <c r="AH250" s="143"/>
      <c r="AI250" s="8"/>
    </row>
    <row r="251" spans="34:35" s="18" customFormat="1" ht="15.75" hidden="1" x14ac:dyDescent="0.25">
      <c r="AH251" s="143"/>
      <c r="AI251" s="8"/>
    </row>
    <row r="252" spans="34:35" s="18" customFormat="1" ht="15.75" hidden="1" x14ac:dyDescent="0.25">
      <c r="AH252" s="143"/>
      <c r="AI252" s="8"/>
    </row>
    <row r="253" spans="34:35" s="18" customFormat="1" ht="15.75" hidden="1" x14ac:dyDescent="0.25">
      <c r="AH253" s="143"/>
      <c r="AI253" s="8"/>
    </row>
    <row r="254" spans="34:35" s="18" customFormat="1" ht="15.75" hidden="1" x14ac:dyDescent="0.25">
      <c r="AH254" s="143"/>
      <c r="AI254" s="8"/>
    </row>
    <row r="255" spans="34:35" s="18" customFormat="1" ht="15.75" hidden="1" x14ac:dyDescent="0.25">
      <c r="AH255" s="143"/>
      <c r="AI255" s="8"/>
    </row>
    <row r="256" spans="34:35" s="18" customFormat="1" ht="15.75" hidden="1" x14ac:dyDescent="0.25">
      <c r="AH256" s="143"/>
      <c r="AI256" s="8"/>
    </row>
    <row r="257" spans="34:35" s="18" customFormat="1" ht="15.75" hidden="1" x14ac:dyDescent="0.25">
      <c r="AH257" s="143"/>
      <c r="AI257" s="8"/>
    </row>
    <row r="258" spans="34:35" s="18" customFormat="1" ht="15.75" hidden="1" x14ac:dyDescent="0.25">
      <c r="AH258" s="143"/>
      <c r="AI258" s="8"/>
    </row>
    <row r="259" spans="34:35" s="18" customFormat="1" ht="15.75" hidden="1" x14ac:dyDescent="0.25">
      <c r="AH259" s="143"/>
      <c r="AI259" s="8"/>
    </row>
    <row r="260" spans="34:35" s="18" customFormat="1" ht="15.75" hidden="1" x14ac:dyDescent="0.25">
      <c r="AH260" s="143"/>
      <c r="AI260" s="8"/>
    </row>
    <row r="261" spans="34:35" s="18" customFormat="1" ht="15.75" hidden="1" x14ac:dyDescent="0.25">
      <c r="AH261" s="143"/>
      <c r="AI261" s="8"/>
    </row>
    <row r="262" spans="34:35" s="18" customFormat="1" ht="15.75" hidden="1" x14ac:dyDescent="0.25">
      <c r="AH262" s="143"/>
      <c r="AI262" s="8"/>
    </row>
    <row r="263" spans="34:35" s="18" customFormat="1" ht="15.75" hidden="1" x14ac:dyDescent="0.25">
      <c r="AH263" s="143"/>
      <c r="AI263" s="8"/>
    </row>
    <row r="264" spans="34:35" s="18" customFormat="1" ht="15.75" hidden="1" x14ac:dyDescent="0.25">
      <c r="AH264" s="143"/>
      <c r="AI264" s="8"/>
    </row>
    <row r="265" spans="34:35" s="18" customFormat="1" ht="15.75" hidden="1" x14ac:dyDescent="0.25">
      <c r="AH265" s="143"/>
      <c r="AI265" s="8"/>
    </row>
    <row r="266" spans="34:35" s="18" customFormat="1" ht="15.75" hidden="1" x14ac:dyDescent="0.25">
      <c r="AH266" s="143"/>
      <c r="AI266" s="8"/>
    </row>
    <row r="267" spans="34:35" s="18" customFormat="1" ht="15.75" hidden="1" x14ac:dyDescent="0.25">
      <c r="AH267" s="143"/>
      <c r="AI267" s="8"/>
    </row>
    <row r="268" spans="34:35" s="18" customFormat="1" ht="15.75" hidden="1" x14ac:dyDescent="0.25">
      <c r="AH268" s="143"/>
      <c r="AI268" s="8"/>
    </row>
    <row r="269" spans="34:35" s="18" customFormat="1" ht="15.75" hidden="1" x14ac:dyDescent="0.25">
      <c r="AH269" s="143"/>
      <c r="AI269" s="8"/>
    </row>
    <row r="270" spans="34:35" s="18" customFormat="1" ht="15.75" hidden="1" x14ac:dyDescent="0.25">
      <c r="AH270" s="143"/>
      <c r="AI270" s="8"/>
    </row>
    <row r="271" spans="34:35" s="18" customFormat="1" ht="15.75" hidden="1" x14ac:dyDescent="0.25">
      <c r="AH271" s="143"/>
      <c r="AI271" s="8"/>
    </row>
    <row r="272" spans="34:35" s="18" customFormat="1" ht="15.75" hidden="1" x14ac:dyDescent="0.25">
      <c r="AH272" s="143"/>
      <c r="AI272" s="8"/>
    </row>
    <row r="273" spans="34:35" s="18" customFormat="1" ht="15.75" hidden="1" x14ac:dyDescent="0.25">
      <c r="AH273" s="143"/>
      <c r="AI273" s="8"/>
    </row>
    <row r="274" spans="34:35" s="18" customFormat="1" ht="15.75" hidden="1" x14ac:dyDescent="0.25">
      <c r="AH274" s="143"/>
      <c r="AI274" s="8"/>
    </row>
    <row r="275" spans="34:35" s="18" customFormat="1" ht="15.75" hidden="1" x14ac:dyDescent="0.25">
      <c r="AH275" s="143"/>
      <c r="AI275" s="8"/>
    </row>
    <row r="276" spans="34:35" s="18" customFormat="1" ht="15.75" hidden="1" x14ac:dyDescent="0.25">
      <c r="AH276" s="143"/>
      <c r="AI276" s="8"/>
    </row>
    <row r="277" spans="34:35" s="18" customFormat="1" ht="15.75" hidden="1" x14ac:dyDescent="0.25">
      <c r="AH277" s="143"/>
      <c r="AI277" s="8"/>
    </row>
    <row r="278" spans="34:35" s="18" customFormat="1" ht="15.75" hidden="1" x14ac:dyDescent="0.25">
      <c r="AH278" s="143"/>
      <c r="AI278" s="8"/>
    </row>
    <row r="279" spans="34:35" s="18" customFormat="1" ht="15.75" hidden="1" x14ac:dyDescent="0.25">
      <c r="AH279" s="143"/>
      <c r="AI279" s="8"/>
    </row>
    <row r="280" spans="34:35" s="18" customFormat="1" ht="15.75" hidden="1" x14ac:dyDescent="0.25">
      <c r="AH280" s="143"/>
      <c r="AI280" s="8"/>
    </row>
    <row r="281" spans="34:35" s="18" customFormat="1" ht="15.75" hidden="1" x14ac:dyDescent="0.25">
      <c r="AH281" s="143"/>
      <c r="AI281" s="8"/>
    </row>
    <row r="282" spans="34:35" s="18" customFormat="1" ht="15.75" hidden="1" x14ac:dyDescent="0.25">
      <c r="AH282" s="143"/>
      <c r="AI282" s="8"/>
    </row>
    <row r="283" spans="34:35" s="18" customFormat="1" ht="15.75" hidden="1" x14ac:dyDescent="0.25">
      <c r="AH283" s="143"/>
      <c r="AI283" s="8"/>
    </row>
    <row r="284" spans="34:35" s="18" customFormat="1" ht="15.75" hidden="1" x14ac:dyDescent="0.25">
      <c r="AH284" s="143"/>
      <c r="AI284" s="8"/>
    </row>
    <row r="285" spans="34:35" s="18" customFormat="1" ht="15.75" hidden="1" x14ac:dyDescent="0.25">
      <c r="AH285" s="143"/>
      <c r="AI285" s="8"/>
    </row>
    <row r="286" spans="34:35" s="18" customFormat="1" ht="15.75" hidden="1" x14ac:dyDescent="0.25">
      <c r="AH286" s="143"/>
      <c r="AI286" s="8"/>
    </row>
    <row r="287" spans="34:35" s="18" customFormat="1" ht="15.75" hidden="1" x14ac:dyDescent="0.25">
      <c r="AH287" s="143"/>
      <c r="AI287" s="8"/>
    </row>
    <row r="288" spans="34:35" s="18" customFormat="1" ht="15.75" hidden="1" x14ac:dyDescent="0.25">
      <c r="AH288" s="143"/>
      <c r="AI288" s="8"/>
    </row>
    <row r="289" spans="34:35" s="18" customFormat="1" ht="15.75" hidden="1" x14ac:dyDescent="0.25">
      <c r="AH289" s="143"/>
      <c r="AI289" s="8"/>
    </row>
    <row r="290" spans="34:35" s="18" customFormat="1" ht="15.75" hidden="1" x14ac:dyDescent="0.25">
      <c r="AH290" s="143"/>
      <c r="AI290" s="8"/>
    </row>
    <row r="291" spans="34:35" s="18" customFormat="1" ht="15.75" hidden="1" x14ac:dyDescent="0.25">
      <c r="AH291" s="143"/>
      <c r="AI291" s="8"/>
    </row>
    <row r="292" spans="34:35" s="18" customFormat="1" ht="15.75" hidden="1" x14ac:dyDescent="0.25">
      <c r="AH292" s="143"/>
      <c r="AI292" s="8"/>
    </row>
    <row r="293" spans="34:35" s="18" customFormat="1" ht="15.75" hidden="1" x14ac:dyDescent="0.25">
      <c r="AH293" s="143"/>
      <c r="AI293" s="8"/>
    </row>
    <row r="294" spans="34:35" s="18" customFormat="1" ht="15.75" hidden="1" x14ac:dyDescent="0.25">
      <c r="AH294" s="143"/>
      <c r="AI294" s="8"/>
    </row>
    <row r="295" spans="34:35" s="18" customFormat="1" ht="15.75" hidden="1" x14ac:dyDescent="0.25">
      <c r="AH295" s="143"/>
      <c r="AI295" s="8"/>
    </row>
    <row r="296" spans="34:35" s="18" customFormat="1" ht="15.75" hidden="1" x14ac:dyDescent="0.25">
      <c r="AH296" s="143"/>
      <c r="AI296" s="8"/>
    </row>
    <row r="297" spans="34:35" s="18" customFormat="1" ht="15.75" hidden="1" x14ac:dyDescent="0.25">
      <c r="AH297" s="143"/>
      <c r="AI297" s="8"/>
    </row>
    <row r="298" spans="34:35" s="18" customFormat="1" ht="15.75" hidden="1" x14ac:dyDescent="0.25">
      <c r="AH298" s="143"/>
      <c r="AI298" s="8"/>
    </row>
    <row r="299" spans="34:35" s="18" customFormat="1" ht="15.75" hidden="1" x14ac:dyDescent="0.25">
      <c r="AH299" s="143"/>
      <c r="AI299" s="8"/>
    </row>
    <row r="300" spans="34:35" s="18" customFormat="1" ht="15.75" hidden="1" x14ac:dyDescent="0.25">
      <c r="AH300" s="143"/>
      <c r="AI300" s="8"/>
    </row>
    <row r="301" spans="34:35" s="18" customFormat="1" ht="15.75" hidden="1" x14ac:dyDescent="0.25">
      <c r="AH301" s="143"/>
      <c r="AI301" s="8"/>
    </row>
    <row r="302" spans="34:35" s="18" customFormat="1" ht="15.75" hidden="1" x14ac:dyDescent="0.25">
      <c r="AH302" s="143"/>
      <c r="AI302" s="8"/>
    </row>
    <row r="303" spans="34:35" s="18" customFormat="1" ht="15.75" hidden="1" x14ac:dyDescent="0.25">
      <c r="AH303" s="143"/>
      <c r="AI303" s="8"/>
    </row>
    <row r="304" spans="34:35" s="18" customFormat="1" ht="15.75" hidden="1" x14ac:dyDescent="0.25">
      <c r="AH304" s="143"/>
      <c r="AI304" s="8"/>
    </row>
    <row r="305" spans="34:35" s="18" customFormat="1" ht="15.75" hidden="1" x14ac:dyDescent="0.25">
      <c r="AH305" s="143"/>
      <c r="AI305" s="8"/>
    </row>
    <row r="306" spans="34:35" s="18" customFormat="1" ht="15.75" hidden="1" x14ac:dyDescent="0.25">
      <c r="AH306" s="143"/>
      <c r="AI306" s="8"/>
    </row>
    <row r="307" spans="34:35" s="18" customFormat="1" ht="15.75" hidden="1" x14ac:dyDescent="0.25">
      <c r="AH307" s="143"/>
      <c r="AI307" s="8"/>
    </row>
    <row r="308" spans="34:35" s="18" customFormat="1" ht="15.75" hidden="1" x14ac:dyDescent="0.25">
      <c r="AH308" s="143"/>
      <c r="AI308" s="8"/>
    </row>
    <row r="309" spans="34:35" s="18" customFormat="1" ht="15.75" hidden="1" x14ac:dyDescent="0.25">
      <c r="AH309" s="143"/>
      <c r="AI309" s="8"/>
    </row>
    <row r="310" spans="34:35" s="18" customFormat="1" ht="15.75" hidden="1" x14ac:dyDescent="0.25">
      <c r="AH310" s="143"/>
      <c r="AI310" s="8"/>
    </row>
    <row r="311" spans="34:35" s="18" customFormat="1" ht="15.75" hidden="1" x14ac:dyDescent="0.25">
      <c r="AH311" s="143"/>
      <c r="AI311" s="8"/>
    </row>
    <row r="312" spans="34:35" s="18" customFormat="1" ht="15.75" hidden="1" x14ac:dyDescent="0.25">
      <c r="AH312" s="143"/>
      <c r="AI312" s="8"/>
    </row>
    <row r="313" spans="34:35" s="18" customFormat="1" ht="15.75" hidden="1" x14ac:dyDescent="0.25">
      <c r="AH313" s="143"/>
      <c r="AI313" s="8"/>
    </row>
    <row r="314" spans="34:35" s="18" customFormat="1" ht="15.75" hidden="1" x14ac:dyDescent="0.25">
      <c r="AH314" s="143"/>
      <c r="AI314" s="8"/>
    </row>
    <row r="315" spans="34:35" s="18" customFormat="1" ht="15.75" hidden="1" x14ac:dyDescent="0.25">
      <c r="AH315" s="143"/>
      <c r="AI315" s="8"/>
    </row>
    <row r="316" spans="34:35" s="18" customFormat="1" ht="15.75" hidden="1" x14ac:dyDescent="0.25">
      <c r="AH316" s="143"/>
      <c r="AI316" s="8"/>
    </row>
    <row r="317" spans="34:35" s="18" customFormat="1" ht="15.75" hidden="1" x14ac:dyDescent="0.25">
      <c r="AH317" s="143"/>
      <c r="AI317" s="8"/>
    </row>
    <row r="318" spans="34:35" s="18" customFormat="1" ht="15.75" hidden="1" x14ac:dyDescent="0.25">
      <c r="AH318" s="143"/>
      <c r="AI318" s="8"/>
    </row>
    <row r="319" spans="34:35" s="18" customFormat="1" ht="15.75" hidden="1" x14ac:dyDescent="0.25">
      <c r="AH319" s="143"/>
      <c r="AI319" s="8"/>
    </row>
    <row r="320" spans="34:35" s="18" customFormat="1" ht="15.75" hidden="1" x14ac:dyDescent="0.25">
      <c r="AH320" s="143"/>
      <c r="AI320" s="8"/>
    </row>
    <row r="321" spans="34:35" s="18" customFormat="1" ht="15.75" hidden="1" x14ac:dyDescent="0.25">
      <c r="AH321" s="143"/>
      <c r="AI321" s="8"/>
    </row>
    <row r="322" spans="34:35" s="18" customFormat="1" ht="15.75" hidden="1" x14ac:dyDescent="0.25">
      <c r="AH322" s="143"/>
      <c r="AI322" s="8"/>
    </row>
    <row r="323" spans="34:35" s="18" customFormat="1" ht="15.75" hidden="1" x14ac:dyDescent="0.25">
      <c r="AH323" s="143"/>
      <c r="AI323" s="8"/>
    </row>
    <row r="324" spans="34:35" s="18" customFormat="1" ht="15.75" hidden="1" x14ac:dyDescent="0.25">
      <c r="AH324" s="143"/>
      <c r="AI324" s="8"/>
    </row>
    <row r="325" spans="34:35" s="18" customFormat="1" ht="15.75" hidden="1" x14ac:dyDescent="0.25">
      <c r="AH325" s="143"/>
      <c r="AI325" s="8"/>
    </row>
    <row r="326" spans="34:35" s="18" customFormat="1" ht="15.75" hidden="1" x14ac:dyDescent="0.25">
      <c r="AH326" s="143"/>
      <c r="AI326" s="8"/>
    </row>
    <row r="327" spans="34:35" s="18" customFormat="1" ht="15.75" hidden="1" x14ac:dyDescent="0.25">
      <c r="AH327" s="143"/>
      <c r="AI327" s="8"/>
    </row>
    <row r="328" spans="34:35" s="18" customFormat="1" ht="15.75" hidden="1" x14ac:dyDescent="0.25">
      <c r="AH328" s="143"/>
      <c r="AI328" s="8"/>
    </row>
    <row r="329" spans="34:35" s="18" customFormat="1" ht="15.75" hidden="1" x14ac:dyDescent="0.25">
      <c r="AH329" s="143"/>
      <c r="AI329" s="8"/>
    </row>
    <row r="330" spans="34:35" s="18" customFormat="1" ht="15.75" hidden="1" x14ac:dyDescent="0.25">
      <c r="AH330" s="143"/>
      <c r="AI330" s="8"/>
    </row>
    <row r="331" spans="34:35" s="18" customFormat="1" ht="15.75" hidden="1" x14ac:dyDescent="0.25">
      <c r="AH331" s="143"/>
      <c r="AI331" s="8"/>
    </row>
    <row r="332" spans="34:35" s="18" customFormat="1" ht="15.75" hidden="1" x14ac:dyDescent="0.25">
      <c r="AH332" s="143"/>
      <c r="AI332" s="8"/>
    </row>
    <row r="333" spans="34:35" s="18" customFormat="1" ht="15.75" hidden="1" x14ac:dyDescent="0.25">
      <c r="AH333" s="143"/>
      <c r="AI333" s="8"/>
    </row>
    <row r="334" spans="34:35" s="18" customFormat="1" ht="15.75" hidden="1" x14ac:dyDescent="0.25">
      <c r="AH334" s="143"/>
      <c r="AI334" s="8"/>
    </row>
    <row r="335" spans="34:35" s="18" customFormat="1" ht="15.75" hidden="1" x14ac:dyDescent="0.25">
      <c r="AH335" s="143"/>
      <c r="AI335" s="8"/>
    </row>
    <row r="336" spans="34:35" s="18" customFormat="1" ht="15.75" hidden="1" x14ac:dyDescent="0.25">
      <c r="AH336" s="143"/>
      <c r="AI336" s="8"/>
    </row>
    <row r="337" spans="34:35" s="18" customFormat="1" ht="15.75" hidden="1" x14ac:dyDescent="0.25">
      <c r="AH337" s="143"/>
      <c r="AI337" s="8"/>
    </row>
    <row r="338" spans="34:35" s="18" customFormat="1" ht="15.75" hidden="1" x14ac:dyDescent="0.25">
      <c r="AH338" s="143"/>
      <c r="AI338" s="8"/>
    </row>
    <row r="339" spans="34:35" s="18" customFormat="1" ht="15.75" hidden="1" x14ac:dyDescent="0.25">
      <c r="AH339" s="143"/>
      <c r="AI339" s="8"/>
    </row>
    <row r="340" spans="34:35" s="18" customFormat="1" ht="15.75" hidden="1" x14ac:dyDescent="0.25">
      <c r="AH340" s="143"/>
      <c r="AI340" s="8"/>
    </row>
    <row r="341" spans="34:35" s="18" customFormat="1" ht="15.75" hidden="1" x14ac:dyDescent="0.25">
      <c r="AH341" s="143"/>
      <c r="AI341" s="8"/>
    </row>
    <row r="342" spans="34:35" s="18" customFormat="1" ht="15.75" hidden="1" x14ac:dyDescent="0.25">
      <c r="AH342" s="143"/>
      <c r="AI342" s="8"/>
    </row>
    <row r="343" spans="34:35" s="18" customFormat="1" ht="15.75" hidden="1" x14ac:dyDescent="0.25">
      <c r="AH343" s="143"/>
      <c r="AI343" s="8"/>
    </row>
    <row r="344" spans="34:35" s="18" customFormat="1" ht="15.75" hidden="1" x14ac:dyDescent="0.25">
      <c r="AH344" s="143"/>
      <c r="AI344" s="8"/>
    </row>
    <row r="345" spans="34:35" s="18" customFormat="1" ht="15.75" hidden="1" x14ac:dyDescent="0.25">
      <c r="AH345" s="143"/>
      <c r="AI345" s="8"/>
    </row>
    <row r="346" spans="34:35" s="18" customFormat="1" ht="15.75" hidden="1" x14ac:dyDescent="0.25">
      <c r="AH346" s="143"/>
      <c r="AI346" s="8"/>
    </row>
    <row r="347" spans="34:35" s="18" customFormat="1" ht="15.75" hidden="1" x14ac:dyDescent="0.25">
      <c r="AH347" s="143"/>
      <c r="AI347" s="8"/>
    </row>
    <row r="348" spans="34:35" s="18" customFormat="1" ht="15.75" hidden="1" x14ac:dyDescent="0.25">
      <c r="AH348" s="143"/>
      <c r="AI348" s="8"/>
    </row>
    <row r="349" spans="34:35" s="18" customFormat="1" ht="15.75" hidden="1" x14ac:dyDescent="0.25">
      <c r="AH349" s="143"/>
      <c r="AI349" s="8"/>
    </row>
    <row r="350" spans="34:35" s="18" customFormat="1" ht="15.75" hidden="1" x14ac:dyDescent="0.25">
      <c r="AH350" s="143"/>
      <c r="AI350" s="8"/>
    </row>
    <row r="351" spans="34:35" s="18" customFormat="1" ht="15.75" hidden="1" x14ac:dyDescent="0.25">
      <c r="AH351" s="143"/>
      <c r="AI351" s="8"/>
    </row>
    <row r="352" spans="34:35" s="18" customFormat="1" ht="15.75" hidden="1" x14ac:dyDescent="0.25">
      <c r="AH352" s="143"/>
      <c r="AI352" s="8"/>
    </row>
    <row r="353" spans="34:35" s="18" customFormat="1" ht="15.75" hidden="1" x14ac:dyDescent="0.25">
      <c r="AH353" s="143"/>
      <c r="AI353" s="8"/>
    </row>
    <row r="354" spans="34:35" s="18" customFormat="1" ht="15.75" hidden="1" x14ac:dyDescent="0.25">
      <c r="AH354" s="143"/>
      <c r="AI354" s="8"/>
    </row>
    <row r="355" spans="34:35" s="18" customFormat="1" ht="15.75" hidden="1" x14ac:dyDescent="0.25">
      <c r="AH355" s="143"/>
      <c r="AI355" s="8"/>
    </row>
    <row r="356" spans="34:35" s="18" customFormat="1" ht="15.75" hidden="1" x14ac:dyDescent="0.25">
      <c r="AH356" s="143"/>
      <c r="AI356" s="8"/>
    </row>
    <row r="357" spans="34:35" s="18" customFormat="1" ht="15.75" hidden="1" x14ac:dyDescent="0.25">
      <c r="AH357" s="143"/>
      <c r="AI357" s="8"/>
    </row>
    <row r="358" spans="34:35" s="18" customFormat="1" ht="15.75" hidden="1" x14ac:dyDescent="0.25">
      <c r="AH358" s="143"/>
      <c r="AI358" s="8"/>
    </row>
    <row r="359" spans="34:35" s="18" customFormat="1" ht="15.75" hidden="1" x14ac:dyDescent="0.25">
      <c r="AH359" s="143"/>
      <c r="AI359" s="8"/>
    </row>
    <row r="360" spans="34:35" s="18" customFormat="1" ht="15.75" hidden="1" x14ac:dyDescent="0.25">
      <c r="AH360" s="143"/>
      <c r="AI360" s="8"/>
    </row>
    <row r="361" spans="34:35" s="18" customFormat="1" ht="15.75" hidden="1" x14ac:dyDescent="0.25">
      <c r="AH361" s="143"/>
      <c r="AI361" s="8"/>
    </row>
    <row r="362" spans="34:35" s="18" customFormat="1" ht="15.75" hidden="1" x14ac:dyDescent="0.25">
      <c r="AH362" s="143"/>
      <c r="AI362" s="8"/>
    </row>
    <row r="363" spans="34:35" s="18" customFormat="1" ht="15.75" hidden="1" x14ac:dyDescent="0.25">
      <c r="AH363" s="143"/>
      <c r="AI363" s="8"/>
    </row>
    <row r="364" spans="34:35" s="18" customFormat="1" ht="15.75" hidden="1" x14ac:dyDescent="0.25">
      <c r="AH364" s="143"/>
      <c r="AI364" s="8"/>
    </row>
    <row r="365" spans="34:35" s="18" customFormat="1" ht="15.75" hidden="1" x14ac:dyDescent="0.25">
      <c r="AH365" s="143"/>
      <c r="AI365" s="8"/>
    </row>
    <row r="366" spans="34:35" s="18" customFormat="1" ht="15.75" hidden="1" x14ac:dyDescent="0.25">
      <c r="AH366" s="143"/>
      <c r="AI366" s="8"/>
    </row>
    <row r="367" spans="34:35" s="18" customFormat="1" ht="15.75" hidden="1" x14ac:dyDescent="0.25">
      <c r="AH367" s="143"/>
      <c r="AI367" s="8"/>
    </row>
    <row r="368" spans="34:35" s="18" customFormat="1" ht="15.75" hidden="1" x14ac:dyDescent="0.25">
      <c r="AH368" s="143"/>
      <c r="AI368" s="8"/>
    </row>
    <row r="369" spans="34:35" s="18" customFormat="1" ht="15.75" hidden="1" x14ac:dyDescent="0.25">
      <c r="AH369" s="143"/>
      <c r="AI369" s="8"/>
    </row>
    <row r="370" spans="34:35" s="18" customFormat="1" ht="15.75" hidden="1" x14ac:dyDescent="0.25">
      <c r="AH370" s="143"/>
      <c r="AI370" s="8"/>
    </row>
    <row r="371" spans="34:35" s="18" customFormat="1" ht="15.75" hidden="1" x14ac:dyDescent="0.25">
      <c r="AH371" s="143"/>
      <c r="AI371" s="8"/>
    </row>
    <row r="372" spans="34:35" s="18" customFormat="1" ht="15.75" hidden="1" x14ac:dyDescent="0.25">
      <c r="AH372" s="143"/>
      <c r="AI372" s="8"/>
    </row>
    <row r="373" spans="34:35" s="18" customFormat="1" ht="15.75" hidden="1" x14ac:dyDescent="0.25">
      <c r="AH373" s="143"/>
      <c r="AI373" s="8"/>
    </row>
    <row r="374" spans="34:35" s="18" customFormat="1" ht="15.75" hidden="1" x14ac:dyDescent="0.25">
      <c r="AH374" s="143"/>
      <c r="AI374" s="8"/>
    </row>
    <row r="375" spans="34:35" s="18" customFormat="1" ht="15.75" hidden="1" x14ac:dyDescent="0.25">
      <c r="AH375" s="143"/>
      <c r="AI375" s="8"/>
    </row>
    <row r="376" spans="34:35" s="18" customFormat="1" ht="15.75" hidden="1" x14ac:dyDescent="0.25">
      <c r="AH376" s="143"/>
      <c r="AI376" s="8"/>
    </row>
    <row r="377" spans="34:35" s="18" customFormat="1" ht="15.75" hidden="1" x14ac:dyDescent="0.25">
      <c r="AH377" s="143"/>
      <c r="AI377" s="8"/>
    </row>
    <row r="378" spans="34:35" s="18" customFormat="1" ht="15.75" hidden="1" x14ac:dyDescent="0.25">
      <c r="AH378" s="143"/>
      <c r="AI378" s="8"/>
    </row>
    <row r="379" spans="34:35" s="18" customFormat="1" ht="15.75" hidden="1" x14ac:dyDescent="0.25">
      <c r="AH379" s="143"/>
      <c r="AI379" s="8"/>
    </row>
    <row r="380" spans="34:35" s="18" customFormat="1" ht="15.75" hidden="1" x14ac:dyDescent="0.25">
      <c r="AH380" s="143"/>
      <c r="AI380" s="8"/>
    </row>
    <row r="381" spans="34:35" s="18" customFormat="1" ht="15.75" hidden="1" x14ac:dyDescent="0.25">
      <c r="AH381" s="143"/>
      <c r="AI381" s="8"/>
    </row>
    <row r="382" spans="34:35" s="18" customFormat="1" ht="15.75" hidden="1" x14ac:dyDescent="0.25">
      <c r="AH382" s="143"/>
      <c r="AI382" s="8"/>
    </row>
    <row r="383" spans="34:35" s="18" customFormat="1" ht="15.75" hidden="1" x14ac:dyDescent="0.25">
      <c r="AH383" s="143"/>
      <c r="AI383" s="8"/>
    </row>
    <row r="384" spans="34:35" s="18" customFormat="1" ht="15.75" hidden="1" x14ac:dyDescent="0.25">
      <c r="AH384" s="143"/>
      <c r="AI384" s="8"/>
    </row>
    <row r="385" spans="34:35" s="18" customFormat="1" ht="15.75" hidden="1" x14ac:dyDescent="0.25">
      <c r="AH385" s="143"/>
      <c r="AI385" s="8"/>
    </row>
    <row r="386" spans="34:35" s="18" customFormat="1" ht="15.75" hidden="1" x14ac:dyDescent="0.25">
      <c r="AH386" s="143"/>
      <c r="AI386" s="8"/>
    </row>
    <row r="387" spans="34:35" s="18" customFormat="1" ht="15.75" hidden="1" x14ac:dyDescent="0.25">
      <c r="AH387" s="143"/>
      <c r="AI387" s="8"/>
    </row>
    <row r="388" spans="34:35" s="18" customFormat="1" ht="15.75" hidden="1" x14ac:dyDescent="0.25">
      <c r="AH388" s="143"/>
      <c r="AI388" s="8"/>
    </row>
    <row r="389" spans="34:35" s="18" customFormat="1" ht="15.75" hidden="1" x14ac:dyDescent="0.25">
      <c r="AH389" s="143"/>
      <c r="AI389" s="8"/>
    </row>
    <row r="390" spans="34:35" s="18" customFormat="1" ht="15.75" hidden="1" x14ac:dyDescent="0.25">
      <c r="AH390" s="143"/>
      <c r="AI390" s="8"/>
    </row>
    <row r="391" spans="34:35" s="18" customFormat="1" ht="15.75" hidden="1" x14ac:dyDescent="0.25">
      <c r="AH391" s="143"/>
      <c r="AI391" s="8"/>
    </row>
    <row r="392" spans="34:35" s="18" customFormat="1" ht="15.75" hidden="1" x14ac:dyDescent="0.25">
      <c r="AH392" s="143"/>
      <c r="AI392" s="8"/>
    </row>
    <row r="393" spans="34:35" s="18" customFormat="1" ht="15.75" hidden="1" x14ac:dyDescent="0.25">
      <c r="AH393" s="143"/>
      <c r="AI393" s="8"/>
    </row>
    <row r="394" spans="34:35" s="18" customFormat="1" ht="15.75" hidden="1" x14ac:dyDescent="0.25">
      <c r="AH394" s="143"/>
      <c r="AI394" s="8"/>
    </row>
    <row r="395" spans="34:35" s="18" customFormat="1" ht="15.75" hidden="1" x14ac:dyDescent="0.25">
      <c r="AH395" s="143"/>
      <c r="AI395" s="8"/>
    </row>
    <row r="396" spans="34:35" s="18" customFormat="1" ht="15.75" hidden="1" x14ac:dyDescent="0.25">
      <c r="AH396" s="143"/>
      <c r="AI396" s="8"/>
    </row>
    <row r="397" spans="34:35" s="18" customFormat="1" ht="15.75" hidden="1" x14ac:dyDescent="0.25">
      <c r="AH397" s="143"/>
      <c r="AI397" s="8"/>
    </row>
    <row r="398" spans="34:35" s="18" customFormat="1" ht="15.75" hidden="1" x14ac:dyDescent="0.25">
      <c r="AH398" s="143"/>
      <c r="AI398" s="8"/>
    </row>
    <row r="399" spans="34:35" s="18" customFormat="1" ht="15.75" hidden="1" x14ac:dyDescent="0.25">
      <c r="AH399" s="143"/>
      <c r="AI399" s="8"/>
    </row>
    <row r="400" spans="34:35" s="18" customFormat="1" ht="15.75" hidden="1" x14ac:dyDescent="0.25">
      <c r="AH400" s="143"/>
      <c r="AI400" s="8"/>
    </row>
    <row r="401" spans="34:35" s="18" customFormat="1" ht="15.75" hidden="1" x14ac:dyDescent="0.25">
      <c r="AH401" s="143"/>
      <c r="AI401" s="8"/>
    </row>
    <row r="402" spans="34:35" s="18" customFormat="1" ht="15.75" hidden="1" x14ac:dyDescent="0.25">
      <c r="AH402" s="143"/>
      <c r="AI402" s="8"/>
    </row>
    <row r="403" spans="34:35" s="18" customFormat="1" ht="15.75" hidden="1" x14ac:dyDescent="0.25">
      <c r="AH403" s="143"/>
      <c r="AI403" s="8"/>
    </row>
    <row r="404" spans="34:35" s="18" customFormat="1" ht="15.75" hidden="1" x14ac:dyDescent="0.25">
      <c r="AH404" s="143"/>
      <c r="AI404" s="8"/>
    </row>
    <row r="405" spans="34:35" s="18" customFormat="1" ht="15.75" hidden="1" x14ac:dyDescent="0.25">
      <c r="AH405" s="143"/>
      <c r="AI405" s="8"/>
    </row>
    <row r="406" spans="34:35" s="18" customFormat="1" ht="15.75" hidden="1" x14ac:dyDescent="0.25">
      <c r="AH406" s="143"/>
      <c r="AI406" s="8"/>
    </row>
    <row r="407" spans="34:35" s="18" customFormat="1" ht="15.75" hidden="1" x14ac:dyDescent="0.25">
      <c r="AH407" s="143"/>
      <c r="AI407" s="8"/>
    </row>
    <row r="408" spans="34:35" s="18" customFormat="1" ht="15.75" hidden="1" x14ac:dyDescent="0.25">
      <c r="AH408" s="143"/>
      <c r="AI408" s="8"/>
    </row>
    <row r="409" spans="34:35" s="18" customFormat="1" ht="15.75" hidden="1" x14ac:dyDescent="0.25">
      <c r="AH409" s="143"/>
      <c r="AI409" s="8"/>
    </row>
    <row r="410" spans="34:35" s="18" customFormat="1" ht="15.75" hidden="1" x14ac:dyDescent="0.25">
      <c r="AH410" s="143"/>
      <c r="AI410" s="8"/>
    </row>
    <row r="411" spans="34:35" s="18" customFormat="1" ht="15.75" hidden="1" x14ac:dyDescent="0.25">
      <c r="AH411" s="143"/>
      <c r="AI411" s="8"/>
    </row>
    <row r="412" spans="34:35" s="18" customFormat="1" ht="15.75" hidden="1" x14ac:dyDescent="0.25">
      <c r="AH412" s="143"/>
      <c r="AI412" s="8"/>
    </row>
    <row r="413" spans="34:35" s="18" customFormat="1" ht="15.75" hidden="1" x14ac:dyDescent="0.25">
      <c r="AH413" s="143"/>
      <c r="AI413" s="8"/>
    </row>
    <row r="414" spans="34:35" s="18" customFormat="1" ht="15.75" hidden="1" x14ac:dyDescent="0.25">
      <c r="AH414" s="143"/>
      <c r="AI414" s="8"/>
    </row>
    <row r="415" spans="34:35" s="18" customFormat="1" ht="15.75" hidden="1" x14ac:dyDescent="0.25">
      <c r="AH415" s="143"/>
      <c r="AI415" s="8"/>
    </row>
    <row r="416" spans="34:35" s="18" customFormat="1" ht="15.75" hidden="1" x14ac:dyDescent="0.25">
      <c r="AH416" s="143"/>
      <c r="AI416" s="8"/>
    </row>
    <row r="417" spans="34:35" s="18" customFormat="1" ht="15.75" hidden="1" x14ac:dyDescent="0.25">
      <c r="AH417" s="143"/>
      <c r="AI417" s="8"/>
    </row>
    <row r="418" spans="34:35" s="18" customFormat="1" ht="15.75" hidden="1" x14ac:dyDescent="0.25">
      <c r="AH418" s="143"/>
      <c r="AI418" s="8"/>
    </row>
    <row r="419" spans="34:35" s="18" customFormat="1" ht="15.75" hidden="1" x14ac:dyDescent="0.25">
      <c r="AH419" s="143"/>
      <c r="AI419" s="8"/>
    </row>
    <row r="420" spans="34:35" s="18" customFormat="1" ht="15.75" hidden="1" x14ac:dyDescent="0.25">
      <c r="AH420" s="143"/>
      <c r="AI420" s="8"/>
    </row>
    <row r="421" spans="34:35" s="18" customFormat="1" ht="15.75" hidden="1" x14ac:dyDescent="0.25">
      <c r="AH421" s="143"/>
      <c r="AI421" s="8"/>
    </row>
    <row r="422" spans="34:35" s="18" customFormat="1" ht="15.75" hidden="1" x14ac:dyDescent="0.25">
      <c r="AH422" s="143"/>
      <c r="AI422" s="8"/>
    </row>
    <row r="423" spans="34:35" s="18" customFormat="1" ht="15.75" hidden="1" x14ac:dyDescent="0.25">
      <c r="AH423" s="143"/>
      <c r="AI423" s="8"/>
    </row>
    <row r="424" spans="34:35" s="18" customFormat="1" ht="15.75" hidden="1" x14ac:dyDescent="0.25">
      <c r="AH424" s="143"/>
      <c r="AI424" s="8"/>
    </row>
    <row r="425" spans="34:35" s="18" customFormat="1" ht="15.75" hidden="1" x14ac:dyDescent="0.25">
      <c r="AH425" s="143"/>
      <c r="AI425" s="8"/>
    </row>
    <row r="426" spans="34:35" s="18" customFormat="1" ht="15.75" hidden="1" x14ac:dyDescent="0.25">
      <c r="AH426" s="143"/>
      <c r="AI426" s="8"/>
    </row>
    <row r="427" spans="34:35" s="18" customFormat="1" ht="15.75" hidden="1" x14ac:dyDescent="0.25">
      <c r="AH427" s="143"/>
      <c r="AI427" s="8"/>
    </row>
    <row r="428" spans="34:35" s="18" customFormat="1" ht="15.75" hidden="1" x14ac:dyDescent="0.25">
      <c r="AH428" s="143"/>
      <c r="AI428" s="8"/>
    </row>
    <row r="429" spans="34:35" s="18" customFormat="1" ht="15.75" hidden="1" x14ac:dyDescent="0.25">
      <c r="AH429" s="143"/>
      <c r="AI429" s="8"/>
    </row>
    <row r="430" spans="34:35" s="18" customFormat="1" ht="15.75" hidden="1" x14ac:dyDescent="0.25">
      <c r="AH430" s="143"/>
      <c r="AI430" s="8"/>
    </row>
    <row r="431" spans="34:35" s="18" customFormat="1" ht="15.75" hidden="1" x14ac:dyDescent="0.25">
      <c r="AH431" s="143"/>
      <c r="AI431" s="8"/>
    </row>
    <row r="432" spans="34:35" s="18" customFormat="1" ht="15.75" hidden="1" x14ac:dyDescent="0.25">
      <c r="AH432" s="143"/>
      <c r="AI432" s="8"/>
    </row>
    <row r="433" spans="34:35" s="18" customFormat="1" ht="15.75" hidden="1" x14ac:dyDescent="0.25">
      <c r="AH433" s="143"/>
      <c r="AI433" s="8"/>
    </row>
    <row r="434" spans="34:35" s="18" customFormat="1" ht="15.75" hidden="1" x14ac:dyDescent="0.25">
      <c r="AH434" s="143"/>
      <c r="AI434" s="8"/>
    </row>
    <row r="435" spans="34:35" s="18" customFormat="1" ht="15.75" hidden="1" x14ac:dyDescent="0.25">
      <c r="AH435" s="143"/>
      <c r="AI435" s="8"/>
    </row>
    <row r="436" spans="34:35" s="18" customFormat="1" ht="15.75" hidden="1" x14ac:dyDescent="0.25">
      <c r="AH436" s="143"/>
      <c r="AI436" s="8"/>
    </row>
    <row r="437" spans="34:35" s="18" customFormat="1" ht="15.75" hidden="1" x14ac:dyDescent="0.25">
      <c r="AH437" s="143"/>
      <c r="AI437" s="8"/>
    </row>
    <row r="438" spans="34:35" s="18" customFormat="1" ht="15.75" hidden="1" x14ac:dyDescent="0.25">
      <c r="AH438" s="143"/>
      <c r="AI438" s="8"/>
    </row>
    <row r="439" spans="34:35" s="18" customFormat="1" ht="15.75" hidden="1" x14ac:dyDescent="0.25">
      <c r="AH439" s="143"/>
      <c r="AI439" s="8"/>
    </row>
    <row r="440" spans="34:35" s="18" customFormat="1" ht="15.75" hidden="1" x14ac:dyDescent="0.25">
      <c r="AH440" s="143"/>
      <c r="AI440" s="8"/>
    </row>
    <row r="441" spans="34:35" s="18" customFormat="1" ht="15.75" hidden="1" x14ac:dyDescent="0.25">
      <c r="AH441" s="143"/>
      <c r="AI441" s="8"/>
    </row>
    <row r="442" spans="34:35" s="18" customFormat="1" ht="15.75" hidden="1" x14ac:dyDescent="0.25">
      <c r="AH442" s="143"/>
      <c r="AI442" s="8"/>
    </row>
    <row r="443" spans="34:35" s="18" customFormat="1" ht="15.75" hidden="1" x14ac:dyDescent="0.25">
      <c r="AH443" s="143"/>
      <c r="AI443" s="8"/>
    </row>
    <row r="444" spans="34:35" s="18" customFormat="1" ht="15.75" hidden="1" x14ac:dyDescent="0.25">
      <c r="AH444" s="143"/>
      <c r="AI444" s="8"/>
    </row>
    <row r="445" spans="34:35" s="18" customFormat="1" ht="15.75" hidden="1" x14ac:dyDescent="0.25">
      <c r="AH445" s="143"/>
      <c r="AI445" s="8"/>
    </row>
    <row r="446" spans="34:35" s="18" customFormat="1" ht="15.75" hidden="1" x14ac:dyDescent="0.25">
      <c r="AH446" s="143"/>
      <c r="AI446" s="8"/>
    </row>
    <row r="447" spans="34:35" s="18" customFormat="1" ht="15.75" hidden="1" x14ac:dyDescent="0.25">
      <c r="AH447" s="143"/>
      <c r="AI447" s="8"/>
    </row>
    <row r="448" spans="34:35" s="18" customFormat="1" ht="15.75" hidden="1" x14ac:dyDescent="0.25">
      <c r="AH448" s="143"/>
      <c r="AI448" s="8"/>
    </row>
    <row r="449" spans="34:35" s="18" customFormat="1" ht="15.75" hidden="1" x14ac:dyDescent="0.25">
      <c r="AH449" s="143"/>
      <c r="AI449" s="8"/>
    </row>
    <row r="450" spans="34:35" s="18" customFormat="1" ht="15.75" hidden="1" x14ac:dyDescent="0.25">
      <c r="AH450" s="143"/>
      <c r="AI450" s="8"/>
    </row>
    <row r="451" spans="34:35" s="18" customFormat="1" ht="15.75" hidden="1" x14ac:dyDescent="0.25">
      <c r="AH451" s="143"/>
      <c r="AI451" s="8"/>
    </row>
    <row r="452" spans="34:35" s="18" customFormat="1" ht="15.75" hidden="1" x14ac:dyDescent="0.25">
      <c r="AH452" s="143"/>
      <c r="AI452" s="8"/>
    </row>
    <row r="453" spans="34:35" s="18" customFormat="1" ht="15.75" hidden="1" x14ac:dyDescent="0.25">
      <c r="AH453" s="143"/>
      <c r="AI453" s="8"/>
    </row>
    <row r="454" spans="34:35" s="18" customFormat="1" ht="15.75" hidden="1" x14ac:dyDescent="0.25">
      <c r="AH454" s="143"/>
      <c r="AI454" s="8"/>
    </row>
    <row r="455" spans="34:35" s="18" customFormat="1" ht="15.75" hidden="1" x14ac:dyDescent="0.25">
      <c r="AH455" s="143"/>
      <c r="AI455" s="8"/>
    </row>
    <row r="456" spans="34:35" s="18" customFormat="1" ht="15.75" hidden="1" x14ac:dyDescent="0.25">
      <c r="AH456" s="143"/>
      <c r="AI456" s="8"/>
    </row>
    <row r="457" spans="34:35" s="18" customFormat="1" ht="15.75" hidden="1" x14ac:dyDescent="0.25">
      <c r="AH457" s="143"/>
      <c r="AI457" s="8"/>
    </row>
    <row r="458" spans="34:35" s="18" customFormat="1" ht="15.75" hidden="1" x14ac:dyDescent="0.25">
      <c r="AH458" s="143"/>
      <c r="AI458" s="8"/>
    </row>
    <row r="459" spans="34:35" s="18" customFormat="1" ht="15.75" hidden="1" x14ac:dyDescent="0.25">
      <c r="AH459" s="143"/>
      <c r="AI459" s="8"/>
    </row>
    <row r="460" spans="34:35" s="18" customFormat="1" ht="15.75" hidden="1" x14ac:dyDescent="0.25">
      <c r="AH460" s="143"/>
      <c r="AI460" s="8"/>
    </row>
    <row r="461" spans="34:35" s="18" customFormat="1" ht="15.75" hidden="1" x14ac:dyDescent="0.25">
      <c r="AH461" s="143"/>
      <c r="AI461" s="8"/>
    </row>
    <row r="462" spans="34:35" s="18" customFormat="1" ht="15.75" hidden="1" x14ac:dyDescent="0.25">
      <c r="AH462" s="143"/>
      <c r="AI462" s="8"/>
    </row>
    <row r="463" spans="34:35" s="18" customFormat="1" ht="15.75" hidden="1" x14ac:dyDescent="0.25">
      <c r="AH463" s="143"/>
      <c r="AI463" s="8"/>
    </row>
    <row r="464" spans="34:35" s="18" customFormat="1" ht="15.75" hidden="1" x14ac:dyDescent="0.25">
      <c r="AH464" s="143"/>
      <c r="AI464" s="8"/>
    </row>
    <row r="465" spans="34:35" s="18" customFormat="1" ht="15.75" hidden="1" x14ac:dyDescent="0.25">
      <c r="AH465" s="143"/>
      <c r="AI465" s="8"/>
    </row>
    <row r="466" spans="34:35" s="18" customFormat="1" ht="15.75" hidden="1" x14ac:dyDescent="0.25">
      <c r="AH466" s="143"/>
      <c r="AI466" s="8"/>
    </row>
    <row r="467" spans="34:35" s="18" customFormat="1" ht="15.75" hidden="1" x14ac:dyDescent="0.25">
      <c r="AH467" s="143"/>
      <c r="AI467" s="8"/>
    </row>
    <row r="468" spans="34:35" s="18" customFormat="1" ht="15.75" hidden="1" x14ac:dyDescent="0.25">
      <c r="AH468" s="143"/>
      <c r="AI468" s="8"/>
    </row>
    <row r="469" spans="34:35" s="18" customFormat="1" ht="15.75" hidden="1" x14ac:dyDescent="0.25">
      <c r="AH469" s="143"/>
      <c r="AI469" s="8"/>
    </row>
    <row r="470" spans="34:35" s="18" customFormat="1" ht="15.75" hidden="1" x14ac:dyDescent="0.25">
      <c r="AH470" s="143"/>
      <c r="AI470" s="8"/>
    </row>
    <row r="471" spans="34:35" s="18" customFormat="1" ht="15.75" hidden="1" x14ac:dyDescent="0.25">
      <c r="AH471" s="143"/>
      <c r="AI471" s="8"/>
    </row>
    <row r="472" spans="34:35" s="18" customFormat="1" ht="15.75" hidden="1" x14ac:dyDescent="0.25">
      <c r="AH472" s="143"/>
      <c r="AI472" s="8"/>
    </row>
    <row r="473" spans="34:35" s="18" customFormat="1" ht="15.75" hidden="1" x14ac:dyDescent="0.25">
      <c r="AH473" s="143"/>
      <c r="AI473" s="8"/>
    </row>
    <row r="474" spans="34:35" s="18" customFormat="1" ht="15.75" hidden="1" x14ac:dyDescent="0.25">
      <c r="AH474" s="143"/>
      <c r="AI474" s="8"/>
    </row>
    <row r="475" spans="34:35" s="18" customFormat="1" ht="15.75" hidden="1" x14ac:dyDescent="0.25">
      <c r="AH475" s="143"/>
      <c r="AI475" s="8"/>
    </row>
    <row r="476" spans="34:35" s="18" customFormat="1" ht="15.75" hidden="1" x14ac:dyDescent="0.25">
      <c r="AH476" s="143"/>
      <c r="AI476" s="8"/>
    </row>
    <row r="477" spans="34:35" s="18" customFormat="1" ht="15.75" hidden="1" x14ac:dyDescent="0.25">
      <c r="AH477" s="143"/>
      <c r="AI477" s="8"/>
    </row>
    <row r="478" spans="34:35" s="18" customFormat="1" ht="15.75" hidden="1" x14ac:dyDescent="0.25">
      <c r="AH478" s="143"/>
      <c r="AI478" s="8"/>
    </row>
    <row r="479" spans="34:35" s="18" customFormat="1" ht="15.75" hidden="1" x14ac:dyDescent="0.25">
      <c r="AH479" s="143"/>
      <c r="AI479" s="8"/>
    </row>
    <row r="480" spans="34:35" s="18" customFormat="1" ht="15.75" hidden="1" x14ac:dyDescent="0.25">
      <c r="AH480" s="143"/>
      <c r="AI480" s="8"/>
    </row>
    <row r="481" spans="34:35" s="18" customFormat="1" ht="15.75" hidden="1" x14ac:dyDescent="0.25">
      <c r="AH481" s="143"/>
      <c r="AI481" s="8"/>
    </row>
    <row r="482" spans="34:35" s="18" customFormat="1" ht="15.75" hidden="1" x14ac:dyDescent="0.25">
      <c r="AH482" s="143"/>
      <c r="AI482" s="8"/>
    </row>
    <row r="483" spans="34:35" s="18" customFormat="1" ht="15.75" hidden="1" x14ac:dyDescent="0.25">
      <c r="AH483" s="143"/>
      <c r="AI483" s="8"/>
    </row>
    <row r="484" spans="34:35" s="18" customFormat="1" ht="15.75" hidden="1" x14ac:dyDescent="0.25">
      <c r="AH484" s="143"/>
      <c r="AI484" s="8"/>
    </row>
    <row r="485" spans="34:35" s="18" customFormat="1" ht="15.75" hidden="1" x14ac:dyDescent="0.25">
      <c r="AH485" s="143"/>
      <c r="AI485" s="8"/>
    </row>
    <row r="486" spans="34:35" s="18" customFormat="1" ht="15.75" hidden="1" x14ac:dyDescent="0.25">
      <c r="AH486" s="143"/>
      <c r="AI486" s="8"/>
    </row>
    <row r="487" spans="34:35" s="18" customFormat="1" ht="15.75" hidden="1" x14ac:dyDescent="0.25">
      <c r="AH487" s="143"/>
      <c r="AI487" s="8"/>
    </row>
    <row r="488" spans="34:35" s="18" customFormat="1" ht="15.75" hidden="1" x14ac:dyDescent="0.25">
      <c r="AH488" s="143"/>
      <c r="AI488" s="8"/>
    </row>
    <row r="489" spans="34:35" s="18" customFormat="1" ht="15.75" hidden="1" x14ac:dyDescent="0.25">
      <c r="AH489" s="143"/>
      <c r="AI489" s="8"/>
    </row>
    <row r="490" spans="34:35" s="18" customFormat="1" ht="15.75" hidden="1" x14ac:dyDescent="0.25">
      <c r="AH490" s="143"/>
      <c r="AI490" s="8"/>
    </row>
    <row r="491" spans="34:35" s="18" customFormat="1" ht="15.75" hidden="1" x14ac:dyDescent="0.25">
      <c r="AH491" s="143"/>
      <c r="AI491" s="8"/>
    </row>
    <row r="492" spans="34:35" s="18" customFormat="1" ht="15.75" hidden="1" x14ac:dyDescent="0.25">
      <c r="AH492" s="143"/>
      <c r="AI492" s="8"/>
    </row>
    <row r="493" spans="34:35" s="18" customFormat="1" ht="15.75" hidden="1" x14ac:dyDescent="0.25">
      <c r="AH493" s="143"/>
      <c r="AI493" s="8"/>
    </row>
    <row r="494" spans="34:35" s="18" customFormat="1" ht="15.75" hidden="1" x14ac:dyDescent="0.25">
      <c r="AH494" s="143"/>
      <c r="AI494" s="8"/>
    </row>
    <row r="495" spans="34:35" s="18" customFormat="1" ht="15.75" hidden="1" x14ac:dyDescent="0.25">
      <c r="AH495" s="143"/>
      <c r="AI495" s="8"/>
    </row>
    <row r="496" spans="34:35" s="18" customFormat="1" ht="15.75" hidden="1" x14ac:dyDescent="0.25">
      <c r="AH496" s="143"/>
      <c r="AI496" s="8"/>
    </row>
    <row r="497" spans="34:35" s="18" customFormat="1" ht="15.75" hidden="1" x14ac:dyDescent="0.25">
      <c r="AH497" s="143"/>
      <c r="AI497" s="8"/>
    </row>
    <row r="498" spans="34:35" s="18" customFormat="1" ht="15.75" hidden="1" x14ac:dyDescent="0.25">
      <c r="AH498" s="143"/>
      <c r="AI498" s="8"/>
    </row>
    <row r="499" spans="34:35" s="18" customFormat="1" ht="15.75" hidden="1" x14ac:dyDescent="0.25">
      <c r="AH499" s="143"/>
      <c r="AI499" s="8"/>
    </row>
    <row r="500" spans="34:35" s="18" customFormat="1" ht="15.75" hidden="1" x14ac:dyDescent="0.25">
      <c r="AH500" s="143"/>
      <c r="AI500" s="8"/>
    </row>
    <row r="501" spans="34:35" s="18" customFormat="1" ht="15.75" hidden="1" x14ac:dyDescent="0.25">
      <c r="AH501" s="143"/>
      <c r="AI501" s="8"/>
    </row>
    <row r="502" spans="34:35" s="18" customFormat="1" ht="15.75" hidden="1" x14ac:dyDescent="0.25">
      <c r="AH502" s="143"/>
      <c r="AI502" s="8"/>
    </row>
    <row r="503" spans="34:35" s="18" customFormat="1" ht="15.75" hidden="1" x14ac:dyDescent="0.25">
      <c r="AH503" s="143"/>
      <c r="AI503" s="8"/>
    </row>
    <row r="504" spans="34:35" s="18" customFormat="1" ht="15.75" hidden="1" x14ac:dyDescent="0.25">
      <c r="AH504" s="143"/>
      <c r="AI504" s="8"/>
    </row>
    <row r="505" spans="34:35" s="18" customFormat="1" ht="15.75" hidden="1" x14ac:dyDescent="0.25">
      <c r="AH505" s="143"/>
      <c r="AI505" s="8"/>
    </row>
    <row r="506" spans="34:35" s="18" customFormat="1" ht="15.75" hidden="1" x14ac:dyDescent="0.25">
      <c r="AH506" s="143"/>
      <c r="AI506" s="8"/>
    </row>
    <row r="507" spans="34:35" s="18" customFormat="1" ht="15.75" hidden="1" x14ac:dyDescent="0.25">
      <c r="AH507" s="143"/>
      <c r="AI507" s="8"/>
    </row>
    <row r="508" spans="34:35" s="18" customFormat="1" ht="15.75" hidden="1" x14ac:dyDescent="0.25">
      <c r="AH508" s="143"/>
      <c r="AI508" s="8"/>
    </row>
    <row r="509" spans="34:35" s="18" customFormat="1" ht="15.75" hidden="1" x14ac:dyDescent="0.25">
      <c r="AH509" s="143"/>
      <c r="AI509" s="8"/>
    </row>
    <row r="510" spans="34:35" s="18" customFormat="1" ht="15.75" hidden="1" x14ac:dyDescent="0.25">
      <c r="AH510" s="143"/>
      <c r="AI510" s="8"/>
    </row>
    <row r="511" spans="34:35" s="18" customFormat="1" ht="15.75" hidden="1" x14ac:dyDescent="0.25">
      <c r="AH511" s="143"/>
      <c r="AI511" s="8"/>
    </row>
    <row r="512" spans="34:35" s="18" customFormat="1" ht="15.75" hidden="1" x14ac:dyDescent="0.25">
      <c r="AH512" s="143"/>
      <c r="AI512" s="8"/>
    </row>
    <row r="513" spans="34:35" s="18" customFormat="1" ht="15.75" hidden="1" x14ac:dyDescent="0.25">
      <c r="AH513" s="143"/>
      <c r="AI513" s="8"/>
    </row>
    <row r="514" spans="34:35" s="18" customFormat="1" ht="15.75" hidden="1" x14ac:dyDescent="0.25">
      <c r="AH514" s="143"/>
      <c r="AI514" s="8"/>
    </row>
    <row r="515" spans="34:35" s="18" customFormat="1" ht="15.75" hidden="1" x14ac:dyDescent="0.25">
      <c r="AH515" s="143"/>
      <c r="AI515" s="8"/>
    </row>
    <row r="516" spans="34:35" s="18" customFormat="1" ht="15.75" hidden="1" x14ac:dyDescent="0.25">
      <c r="AH516" s="143"/>
      <c r="AI516" s="8"/>
    </row>
    <row r="517" spans="34:35" s="18" customFormat="1" ht="15.75" hidden="1" x14ac:dyDescent="0.25">
      <c r="AH517" s="143"/>
      <c r="AI517" s="8"/>
    </row>
    <row r="518" spans="34:35" s="18" customFormat="1" ht="15.75" hidden="1" x14ac:dyDescent="0.25">
      <c r="AH518" s="143"/>
      <c r="AI518" s="8"/>
    </row>
    <row r="519" spans="34:35" s="18" customFormat="1" ht="15.75" hidden="1" x14ac:dyDescent="0.25">
      <c r="AH519" s="143"/>
      <c r="AI519" s="8"/>
    </row>
    <row r="520" spans="34:35" s="18" customFormat="1" ht="15.75" hidden="1" x14ac:dyDescent="0.25">
      <c r="AH520" s="143"/>
      <c r="AI520" s="8"/>
    </row>
    <row r="521" spans="34:35" s="18" customFormat="1" ht="15.75" hidden="1" x14ac:dyDescent="0.25">
      <c r="AH521" s="143"/>
      <c r="AI521" s="8"/>
    </row>
    <row r="522" spans="34:35" s="18" customFormat="1" ht="15.75" hidden="1" x14ac:dyDescent="0.25">
      <c r="AH522" s="143"/>
      <c r="AI522" s="8"/>
    </row>
    <row r="523" spans="34:35" s="18" customFormat="1" ht="15.75" hidden="1" x14ac:dyDescent="0.25">
      <c r="AH523" s="143"/>
      <c r="AI523" s="8"/>
    </row>
    <row r="524" spans="34:35" s="18" customFormat="1" ht="15.75" hidden="1" x14ac:dyDescent="0.25">
      <c r="AH524" s="143"/>
      <c r="AI524" s="8"/>
    </row>
    <row r="525" spans="34:35" s="18" customFormat="1" ht="15.75" hidden="1" x14ac:dyDescent="0.25">
      <c r="AH525" s="143"/>
      <c r="AI525" s="8"/>
    </row>
    <row r="526" spans="34:35" s="18" customFormat="1" ht="15.75" hidden="1" x14ac:dyDescent="0.25">
      <c r="AH526" s="143"/>
      <c r="AI526" s="8"/>
    </row>
    <row r="527" spans="34:35" s="18" customFormat="1" ht="15.75" hidden="1" x14ac:dyDescent="0.25">
      <c r="AH527" s="143"/>
      <c r="AI527" s="8"/>
    </row>
    <row r="528" spans="34:35" s="18" customFormat="1" ht="15.75" hidden="1" x14ac:dyDescent="0.25">
      <c r="AH528" s="143"/>
      <c r="AI528" s="8"/>
    </row>
    <row r="529" spans="34:35" s="18" customFormat="1" ht="15.75" hidden="1" x14ac:dyDescent="0.25">
      <c r="AH529" s="143"/>
      <c r="AI529" s="8"/>
    </row>
    <row r="530" spans="34:35" s="18" customFormat="1" ht="15.75" hidden="1" x14ac:dyDescent="0.25">
      <c r="AH530" s="143"/>
      <c r="AI530" s="8"/>
    </row>
    <row r="531" spans="34:35" s="18" customFormat="1" ht="15.75" hidden="1" x14ac:dyDescent="0.25">
      <c r="AH531" s="143"/>
      <c r="AI531" s="8"/>
    </row>
    <row r="532" spans="34:35" s="18" customFormat="1" ht="15.75" hidden="1" x14ac:dyDescent="0.25">
      <c r="AH532" s="143"/>
      <c r="AI532" s="8"/>
    </row>
    <row r="533" spans="34:35" s="18" customFormat="1" ht="15.75" hidden="1" x14ac:dyDescent="0.25">
      <c r="AH533" s="143"/>
      <c r="AI533" s="8"/>
    </row>
    <row r="534" spans="34:35" s="18" customFormat="1" ht="15.75" hidden="1" x14ac:dyDescent="0.25">
      <c r="AH534" s="143"/>
      <c r="AI534" s="8"/>
    </row>
    <row r="535" spans="34:35" s="18" customFormat="1" ht="15.75" hidden="1" x14ac:dyDescent="0.25">
      <c r="AH535" s="143"/>
      <c r="AI535" s="8"/>
    </row>
    <row r="536" spans="34:35" s="18" customFormat="1" ht="15.75" hidden="1" x14ac:dyDescent="0.25">
      <c r="AH536" s="143"/>
      <c r="AI536" s="8"/>
    </row>
    <row r="537" spans="34:35" s="18" customFormat="1" ht="15.75" hidden="1" x14ac:dyDescent="0.25">
      <c r="AH537" s="143"/>
      <c r="AI537" s="8"/>
    </row>
    <row r="538" spans="34:35" s="18" customFormat="1" ht="15.75" hidden="1" x14ac:dyDescent="0.25">
      <c r="AH538" s="143"/>
      <c r="AI538" s="8"/>
    </row>
    <row r="539" spans="34:35" s="18" customFormat="1" ht="15.75" hidden="1" x14ac:dyDescent="0.25">
      <c r="AH539" s="143"/>
      <c r="AI539" s="8"/>
    </row>
    <row r="540" spans="34:35" s="18" customFormat="1" ht="15.75" hidden="1" x14ac:dyDescent="0.25">
      <c r="AH540" s="143"/>
      <c r="AI540" s="8"/>
    </row>
    <row r="541" spans="34:35" s="18" customFormat="1" ht="15.75" hidden="1" x14ac:dyDescent="0.25">
      <c r="AH541" s="143"/>
      <c r="AI541" s="8"/>
    </row>
    <row r="542" spans="34:35" s="18" customFormat="1" ht="15.75" hidden="1" x14ac:dyDescent="0.25">
      <c r="AH542" s="143"/>
      <c r="AI542" s="8"/>
    </row>
    <row r="543" spans="34:35" s="18" customFormat="1" ht="15.75" hidden="1" x14ac:dyDescent="0.25">
      <c r="AH543" s="143"/>
      <c r="AI543" s="8"/>
    </row>
    <row r="544" spans="34:35" s="18" customFormat="1" ht="15.75" hidden="1" x14ac:dyDescent="0.25">
      <c r="AH544" s="143"/>
      <c r="AI544" s="8"/>
    </row>
    <row r="545" spans="1:45" s="18" customFormat="1" ht="15.75" hidden="1" x14ac:dyDescent="0.25">
      <c r="AH545" s="143"/>
      <c r="AI545" s="8"/>
    </row>
    <row r="546" spans="1:45" s="18" customFormat="1" ht="15.75" hidden="1" x14ac:dyDescent="0.25">
      <c r="AH546" s="143"/>
      <c r="AI546" s="8"/>
    </row>
    <row r="547" spans="1:45" s="18" customFormat="1" ht="15.75" hidden="1" x14ac:dyDescent="0.25">
      <c r="AH547" s="143"/>
      <c r="AI547" s="8"/>
    </row>
    <row r="548" spans="1:45" s="18" customFormat="1" ht="15.75" hidden="1" x14ac:dyDescent="0.25">
      <c r="AH548" s="143"/>
      <c r="AI548" s="8"/>
    </row>
    <row r="549" spans="1:45" s="18" customFormat="1" ht="15.75" hidden="1" x14ac:dyDescent="0.25">
      <c r="AH549" s="143"/>
      <c r="AI549" s="8"/>
    </row>
    <row r="550" spans="1:45" s="18" customFormat="1" ht="15.75" hidden="1" x14ac:dyDescent="0.25">
      <c r="AH550" s="143"/>
      <c r="AI550" s="8"/>
    </row>
    <row r="551" spans="1:45" s="18" customFormat="1" ht="15.75" hidden="1" x14ac:dyDescent="0.25">
      <c r="AH551" s="143"/>
      <c r="AI551" s="8"/>
    </row>
    <row r="552" spans="1:45" s="18" customFormat="1" ht="15.75" hidden="1" x14ac:dyDescent="0.25">
      <c r="AH552" s="143"/>
      <c r="AI552" s="8"/>
    </row>
    <row r="553" spans="1:45" s="18" customFormat="1" ht="15.75" hidden="1" x14ac:dyDescent="0.25">
      <c r="AH553" s="143"/>
      <c r="AI553" s="8"/>
    </row>
    <row r="554" spans="1:45" s="18" customFormat="1" ht="15.75" hidden="1" x14ac:dyDescent="0.25">
      <c r="AH554" s="143"/>
      <c r="AI554" s="8"/>
    </row>
    <row r="555" spans="1:45" s="18" customFormat="1" ht="15.75" hidden="1" x14ac:dyDescent="0.25">
      <c r="AH555" s="143"/>
      <c r="AI555" s="8"/>
    </row>
    <row r="556" spans="1:45" s="18" customFormat="1" ht="15.75" hidden="1" x14ac:dyDescent="0.25">
      <c r="AH556" s="143"/>
      <c r="AI556" s="8"/>
    </row>
    <row r="557" spans="1:45" s="18" customFormat="1" ht="15.75" hidden="1" x14ac:dyDescent="0.25">
      <c r="AH557" s="143"/>
      <c r="AI557" s="8"/>
    </row>
    <row r="558" spans="1:45" s="18" customFormat="1" ht="15.75" hidden="1" x14ac:dyDescent="0.25">
      <c r="AH558" s="143"/>
      <c r="AI558" s="8"/>
    </row>
    <row r="559" spans="1:45" s="18" customFormat="1" ht="15.75" hidden="1" x14ac:dyDescent="0.25">
      <c r="AH559" s="143"/>
      <c r="AI559" s="8"/>
    </row>
    <row r="560" spans="1:45" s="105" customFormat="1" ht="15.75" hidden="1" x14ac:dyDescent="0.25">
      <c r="A560" s="16"/>
      <c r="AH560" s="148"/>
      <c r="AI560" s="100"/>
      <c r="AJ560" s="104"/>
      <c r="AK560" s="104"/>
      <c r="AL560" s="104"/>
      <c r="AM560" s="104"/>
      <c r="AN560" s="104"/>
      <c r="AO560" s="104"/>
      <c r="AP560" s="104"/>
      <c r="AQ560" s="104"/>
      <c r="AR560" s="104"/>
      <c r="AS560" s="104"/>
    </row>
    <row r="561" spans="1:45" s="105" customFormat="1" ht="15.75" hidden="1" x14ac:dyDescent="0.25">
      <c r="A561" s="16"/>
      <c r="AH561" s="148"/>
      <c r="AI561" s="100"/>
      <c r="AJ561" s="104"/>
      <c r="AK561" s="104"/>
      <c r="AL561" s="104"/>
      <c r="AM561" s="104"/>
      <c r="AN561" s="104"/>
      <c r="AO561" s="104"/>
      <c r="AP561" s="104"/>
      <c r="AQ561" s="104"/>
      <c r="AR561" s="104"/>
      <c r="AS561" s="104"/>
    </row>
    <row r="562" spans="1:45" s="105" customFormat="1" ht="15.75" hidden="1" x14ac:dyDescent="0.25">
      <c r="A562" s="16"/>
      <c r="AH562" s="148"/>
      <c r="AI562" s="100"/>
      <c r="AJ562" s="104"/>
      <c r="AK562" s="104"/>
      <c r="AL562" s="104"/>
      <c r="AM562" s="104"/>
      <c r="AN562" s="104"/>
      <c r="AO562" s="104"/>
      <c r="AP562" s="104"/>
      <c r="AQ562" s="104"/>
      <c r="AR562" s="104"/>
      <c r="AS562" s="104"/>
    </row>
    <row r="563" spans="1:45" s="105" customFormat="1" ht="15.75" hidden="1" x14ac:dyDescent="0.25">
      <c r="A563" s="16"/>
      <c r="AH563" s="148"/>
      <c r="AI563" s="100"/>
      <c r="AJ563" s="104"/>
      <c r="AK563" s="104"/>
      <c r="AL563" s="104"/>
      <c r="AM563" s="104"/>
      <c r="AN563" s="104"/>
      <c r="AO563" s="104"/>
      <c r="AP563" s="104"/>
      <c r="AQ563" s="104"/>
      <c r="AR563" s="104"/>
      <c r="AS563" s="104"/>
    </row>
    <row r="564" spans="1:45" s="105" customFormat="1" ht="15.75" hidden="1" x14ac:dyDescent="0.25">
      <c r="A564" s="16"/>
      <c r="AH564" s="148"/>
      <c r="AI564" s="100"/>
      <c r="AJ564" s="104"/>
      <c r="AK564" s="104"/>
      <c r="AL564" s="104"/>
      <c r="AM564" s="104"/>
      <c r="AN564" s="104"/>
      <c r="AO564" s="104"/>
      <c r="AP564" s="104"/>
      <c r="AQ564" s="104"/>
      <c r="AR564" s="104"/>
      <c r="AS564" s="104"/>
    </row>
    <row r="565" spans="1:45" s="105" customFormat="1" ht="15.75" hidden="1" x14ac:dyDescent="0.25">
      <c r="A565" s="16"/>
      <c r="AH565" s="148"/>
      <c r="AI565" s="100"/>
      <c r="AJ565" s="104"/>
      <c r="AK565" s="104"/>
      <c r="AL565" s="104"/>
      <c r="AM565" s="104"/>
      <c r="AN565" s="104"/>
      <c r="AO565" s="104"/>
      <c r="AP565" s="104"/>
      <c r="AQ565" s="104"/>
      <c r="AR565" s="104"/>
      <c r="AS565" s="104"/>
    </row>
    <row r="566" spans="1:45" s="105" customFormat="1" ht="15.75" hidden="1" x14ac:dyDescent="0.25">
      <c r="A566" s="16"/>
      <c r="AH566" s="148"/>
      <c r="AI566" s="100"/>
      <c r="AJ566" s="104"/>
      <c r="AK566" s="104"/>
      <c r="AL566" s="104"/>
      <c r="AM566" s="104"/>
      <c r="AN566" s="104"/>
      <c r="AO566" s="104"/>
      <c r="AP566" s="104"/>
      <c r="AQ566" s="104"/>
      <c r="AR566" s="104"/>
      <c r="AS566" s="104"/>
    </row>
    <row r="567" spans="1:45" s="105" customFormat="1" ht="15.75" hidden="1" x14ac:dyDescent="0.25">
      <c r="A567" s="16"/>
      <c r="AH567" s="148"/>
      <c r="AI567" s="100"/>
      <c r="AJ567" s="104"/>
      <c r="AK567" s="104"/>
      <c r="AL567" s="104"/>
      <c r="AM567" s="104"/>
      <c r="AN567" s="104"/>
      <c r="AO567" s="104"/>
      <c r="AP567" s="104"/>
      <c r="AQ567" s="104"/>
      <c r="AR567" s="104"/>
      <c r="AS567" s="104"/>
    </row>
    <row r="568" spans="1:45" s="105" customFormat="1" ht="15.75" hidden="1" x14ac:dyDescent="0.25">
      <c r="A568" s="16"/>
      <c r="AH568" s="148"/>
      <c r="AI568" s="100"/>
      <c r="AJ568" s="104"/>
      <c r="AK568" s="104"/>
      <c r="AL568" s="104"/>
      <c r="AM568" s="104"/>
      <c r="AN568" s="104"/>
      <c r="AO568" s="104"/>
      <c r="AP568" s="104"/>
      <c r="AQ568" s="104"/>
      <c r="AR568" s="104"/>
      <c r="AS568" s="104"/>
    </row>
    <row r="569" spans="1:45" s="105" customFormat="1" ht="15.75" hidden="1" x14ac:dyDescent="0.25">
      <c r="A569" s="16"/>
      <c r="AH569" s="148"/>
      <c r="AI569" s="100"/>
      <c r="AJ569" s="104"/>
      <c r="AK569" s="104"/>
      <c r="AL569" s="104"/>
      <c r="AM569" s="104"/>
      <c r="AN569" s="104"/>
      <c r="AO569" s="104"/>
      <c r="AP569" s="104"/>
      <c r="AQ569" s="104"/>
      <c r="AR569" s="104"/>
      <c r="AS569" s="104"/>
    </row>
    <row r="570" spans="1:45" s="105" customFormat="1" ht="15.75" hidden="1" x14ac:dyDescent="0.25">
      <c r="A570" s="16"/>
      <c r="AH570" s="148"/>
      <c r="AI570" s="100"/>
      <c r="AJ570" s="104"/>
      <c r="AK570" s="104"/>
      <c r="AL570" s="104"/>
      <c r="AM570" s="104"/>
      <c r="AN570" s="104"/>
      <c r="AO570" s="104"/>
      <c r="AP570" s="104"/>
      <c r="AQ570" s="104"/>
      <c r="AR570" s="104"/>
      <c r="AS570" s="104"/>
    </row>
    <row r="571" spans="1:45" s="105" customFormat="1" ht="15.75" hidden="1" x14ac:dyDescent="0.25">
      <c r="A571" s="16"/>
      <c r="AH571" s="148"/>
      <c r="AI571" s="100"/>
      <c r="AJ571" s="104"/>
      <c r="AK571" s="104"/>
      <c r="AL571" s="104"/>
      <c r="AM571" s="104"/>
      <c r="AN571" s="104"/>
      <c r="AO571" s="104"/>
      <c r="AP571" s="104"/>
      <c r="AQ571" s="104"/>
      <c r="AR571" s="104"/>
      <c r="AS571" s="104"/>
    </row>
    <row r="572" spans="1:45" s="105" customFormat="1" ht="15.75" hidden="1" x14ac:dyDescent="0.25">
      <c r="A572" s="16"/>
      <c r="AH572" s="148"/>
      <c r="AI572" s="100"/>
      <c r="AJ572" s="104"/>
      <c r="AK572" s="104"/>
      <c r="AL572" s="104"/>
      <c r="AM572" s="104"/>
      <c r="AN572" s="104"/>
      <c r="AO572" s="104"/>
      <c r="AP572" s="104"/>
      <c r="AQ572" s="104"/>
      <c r="AR572" s="104"/>
      <c r="AS572" s="104"/>
    </row>
    <row r="573" spans="1:45" s="105" customFormat="1" ht="15.75" hidden="1" x14ac:dyDescent="0.25">
      <c r="A573" s="16"/>
      <c r="AH573" s="148"/>
      <c r="AI573" s="100"/>
      <c r="AJ573" s="104"/>
      <c r="AK573" s="104"/>
      <c r="AL573" s="104"/>
      <c r="AM573" s="104"/>
      <c r="AN573" s="104"/>
      <c r="AO573" s="104"/>
      <c r="AP573" s="104"/>
      <c r="AQ573" s="104"/>
      <c r="AR573" s="104"/>
      <c r="AS573" s="104"/>
    </row>
    <row r="574" spans="1:45" s="105" customFormat="1" ht="15.75" hidden="1" x14ac:dyDescent="0.25">
      <c r="A574" s="16"/>
      <c r="AH574" s="148"/>
      <c r="AI574" s="100"/>
      <c r="AJ574" s="104"/>
      <c r="AK574" s="104"/>
      <c r="AL574" s="104"/>
      <c r="AM574" s="104"/>
      <c r="AN574" s="104"/>
      <c r="AO574" s="104"/>
      <c r="AP574" s="104"/>
      <c r="AQ574" s="104"/>
      <c r="AR574" s="104"/>
      <c r="AS574" s="104"/>
    </row>
    <row r="575" spans="1:45" s="105" customFormat="1" ht="15.75" hidden="1" x14ac:dyDescent="0.25">
      <c r="A575" s="16"/>
      <c r="AH575" s="148"/>
      <c r="AI575" s="100"/>
      <c r="AJ575" s="104"/>
      <c r="AK575" s="104"/>
      <c r="AL575" s="104"/>
      <c r="AM575" s="104"/>
      <c r="AN575" s="104"/>
      <c r="AO575" s="104"/>
      <c r="AP575" s="104"/>
      <c r="AQ575" s="104"/>
      <c r="AR575" s="104"/>
      <c r="AS575" s="104"/>
    </row>
    <row r="576" spans="1:45" s="105" customFormat="1" ht="15.75" hidden="1" x14ac:dyDescent="0.25">
      <c r="A576" s="16"/>
      <c r="AH576" s="148"/>
      <c r="AI576" s="100"/>
      <c r="AJ576" s="104"/>
      <c r="AK576" s="104"/>
      <c r="AL576" s="104"/>
      <c r="AM576" s="104"/>
      <c r="AN576" s="104"/>
      <c r="AO576" s="104"/>
      <c r="AP576" s="104"/>
      <c r="AQ576" s="104"/>
      <c r="AR576" s="104"/>
      <c r="AS576" s="104"/>
    </row>
    <row r="577" spans="1:45" s="105" customFormat="1" ht="15.75" hidden="1" x14ac:dyDescent="0.25">
      <c r="A577" s="16"/>
      <c r="AH577" s="148"/>
      <c r="AI577" s="100"/>
      <c r="AJ577" s="104"/>
      <c r="AK577" s="104"/>
      <c r="AL577" s="104"/>
      <c r="AM577" s="104"/>
      <c r="AN577" s="104"/>
      <c r="AO577" s="104"/>
      <c r="AP577" s="104"/>
      <c r="AQ577" s="104"/>
      <c r="AR577" s="104"/>
      <c r="AS577" s="104"/>
    </row>
    <row r="578" spans="1:45" s="105" customFormat="1" ht="15.75" hidden="1" x14ac:dyDescent="0.25">
      <c r="A578" s="16"/>
      <c r="AH578" s="148"/>
      <c r="AI578" s="100"/>
      <c r="AJ578" s="104"/>
      <c r="AK578" s="104"/>
      <c r="AL578" s="104"/>
      <c r="AM578" s="104"/>
      <c r="AN578" s="104"/>
      <c r="AO578" s="104"/>
      <c r="AP578" s="104"/>
      <c r="AQ578" s="104"/>
      <c r="AR578" s="104"/>
      <c r="AS578" s="104"/>
    </row>
    <row r="579" spans="1:45" s="105" customFormat="1" ht="15.75" hidden="1" x14ac:dyDescent="0.25">
      <c r="A579" s="16"/>
      <c r="AH579" s="148"/>
      <c r="AI579" s="100"/>
      <c r="AJ579" s="104"/>
      <c r="AK579" s="104"/>
      <c r="AL579" s="104"/>
      <c r="AM579" s="104"/>
      <c r="AN579" s="104"/>
      <c r="AO579" s="104"/>
      <c r="AP579" s="104"/>
      <c r="AQ579" s="104"/>
      <c r="AR579" s="104"/>
      <c r="AS579" s="104"/>
    </row>
    <row r="580" spans="1:45" s="105" customFormat="1" ht="15.75" hidden="1" x14ac:dyDescent="0.25">
      <c r="A580" s="16"/>
      <c r="AH580" s="148"/>
      <c r="AI580" s="100"/>
      <c r="AJ580" s="104"/>
      <c r="AK580" s="104"/>
      <c r="AL580" s="104"/>
      <c r="AM580" s="104"/>
      <c r="AN580" s="104"/>
      <c r="AO580" s="104"/>
      <c r="AP580" s="104"/>
      <c r="AQ580" s="104"/>
      <c r="AR580" s="104"/>
      <c r="AS580" s="104"/>
    </row>
    <row r="581" spans="1:45" s="105" customFormat="1" ht="15.75" hidden="1" x14ac:dyDescent="0.25">
      <c r="A581" s="16"/>
      <c r="AH581" s="148"/>
      <c r="AI581" s="100"/>
      <c r="AJ581" s="104"/>
      <c r="AK581" s="104"/>
      <c r="AL581" s="104"/>
      <c r="AM581" s="104"/>
      <c r="AN581" s="104"/>
      <c r="AO581" s="104"/>
      <c r="AP581" s="104"/>
      <c r="AQ581" s="104"/>
      <c r="AR581" s="104"/>
      <c r="AS581" s="104"/>
    </row>
    <row r="582" spans="1:45" s="105" customFormat="1" ht="15.75" hidden="1" x14ac:dyDescent="0.25">
      <c r="A582" s="16"/>
      <c r="AH582" s="148"/>
      <c r="AI582" s="100"/>
      <c r="AJ582" s="104"/>
      <c r="AK582" s="104"/>
      <c r="AL582" s="104"/>
      <c r="AM582" s="104"/>
      <c r="AN582" s="104"/>
      <c r="AO582" s="104"/>
      <c r="AP582" s="104"/>
      <c r="AQ582" s="104"/>
      <c r="AR582" s="104"/>
      <c r="AS582" s="104"/>
    </row>
    <row r="583" spans="1:45" s="105" customFormat="1" ht="15.75" hidden="1" x14ac:dyDescent="0.25">
      <c r="A583" s="16"/>
      <c r="AH583" s="148"/>
      <c r="AI583" s="100"/>
      <c r="AJ583" s="104"/>
      <c r="AK583" s="104"/>
      <c r="AL583" s="104"/>
      <c r="AM583" s="104"/>
      <c r="AN583" s="104"/>
      <c r="AO583" s="104"/>
      <c r="AP583" s="104"/>
      <c r="AQ583" s="104"/>
      <c r="AR583" s="104"/>
      <c r="AS583" s="104"/>
    </row>
    <row r="584" spans="1:45" s="105" customFormat="1" ht="15.75" hidden="1" x14ac:dyDescent="0.25">
      <c r="A584" s="16"/>
      <c r="AH584" s="148"/>
      <c r="AI584" s="100"/>
      <c r="AJ584" s="104"/>
      <c r="AK584" s="104"/>
      <c r="AL584" s="104"/>
      <c r="AM584" s="104"/>
      <c r="AN584" s="104"/>
      <c r="AO584" s="104"/>
      <c r="AP584" s="104"/>
      <c r="AQ584" s="104"/>
      <c r="AR584" s="104"/>
      <c r="AS584" s="104"/>
    </row>
    <row r="585" spans="1:45" s="105" customFormat="1" ht="15.75" hidden="1" x14ac:dyDescent="0.25">
      <c r="A585" s="16"/>
      <c r="AH585" s="148"/>
      <c r="AI585" s="100"/>
      <c r="AJ585" s="104"/>
      <c r="AK585" s="104"/>
      <c r="AL585" s="104"/>
      <c r="AM585" s="104"/>
      <c r="AN585" s="104"/>
      <c r="AO585" s="104"/>
      <c r="AP585" s="104"/>
      <c r="AQ585" s="104"/>
      <c r="AR585" s="104"/>
      <c r="AS585" s="104"/>
    </row>
    <row r="586" spans="1:45" s="105" customFormat="1" ht="15.75" hidden="1" x14ac:dyDescent="0.25">
      <c r="A586" s="16"/>
      <c r="AH586" s="148"/>
      <c r="AI586" s="100"/>
      <c r="AJ586" s="104"/>
      <c r="AK586" s="104"/>
      <c r="AL586" s="104"/>
      <c r="AM586" s="104"/>
      <c r="AN586" s="104"/>
      <c r="AO586" s="104"/>
      <c r="AP586" s="104"/>
      <c r="AQ586" s="104"/>
      <c r="AR586" s="104"/>
      <c r="AS586" s="104"/>
    </row>
    <row r="587" spans="1:45" s="105" customFormat="1" ht="15.75" hidden="1" x14ac:dyDescent="0.25">
      <c r="A587" s="16"/>
      <c r="AH587" s="148"/>
      <c r="AI587" s="100"/>
      <c r="AJ587" s="104"/>
      <c r="AK587" s="104"/>
      <c r="AL587" s="104"/>
      <c r="AM587" s="104"/>
      <c r="AN587" s="104"/>
      <c r="AO587" s="104"/>
      <c r="AP587" s="104"/>
      <c r="AQ587" s="104"/>
      <c r="AR587" s="104"/>
      <c r="AS587" s="104"/>
    </row>
    <row r="588" spans="1:45" s="105" customFormat="1" ht="15.75" hidden="1" x14ac:dyDescent="0.25">
      <c r="A588" s="16"/>
      <c r="AH588" s="148"/>
      <c r="AI588" s="100"/>
      <c r="AJ588" s="104"/>
      <c r="AK588" s="104"/>
      <c r="AL588" s="104"/>
      <c r="AM588" s="104"/>
      <c r="AN588" s="104"/>
      <c r="AO588" s="104"/>
      <c r="AP588" s="104"/>
      <c r="AQ588" s="104"/>
      <c r="AR588" s="104"/>
      <c r="AS588" s="104"/>
    </row>
    <row r="589" spans="1:45" s="105" customFormat="1" ht="15.75" hidden="1" x14ac:dyDescent="0.25">
      <c r="A589" s="16"/>
      <c r="AH589" s="148"/>
      <c r="AI589" s="100"/>
      <c r="AJ589" s="104"/>
      <c r="AK589" s="104"/>
      <c r="AL589" s="104"/>
      <c r="AM589" s="104"/>
      <c r="AN589" s="104"/>
      <c r="AO589" s="104"/>
      <c r="AP589" s="104"/>
      <c r="AQ589" s="104"/>
      <c r="AR589" s="104"/>
      <c r="AS589" s="104"/>
    </row>
    <row r="590" spans="1:45" s="105" customFormat="1" ht="15.75" hidden="1" x14ac:dyDescent="0.25">
      <c r="A590" s="16"/>
      <c r="AH590" s="148"/>
      <c r="AI590" s="100"/>
      <c r="AJ590" s="104"/>
      <c r="AK590" s="104"/>
      <c r="AL590" s="104"/>
      <c r="AM590" s="104"/>
      <c r="AN590" s="104"/>
      <c r="AO590" s="104"/>
      <c r="AP590" s="104"/>
      <c r="AQ590" s="104"/>
      <c r="AR590" s="104"/>
      <c r="AS590" s="104"/>
    </row>
    <row r="591" spans="1:45" s="105" customFormat="1" ht="15.75" hidden="1" x14ac:dyDescent="0.25">
      <c r="A591" s="16"/>
      <c r="AH591" s="148"/>
      <c r="AI591" s="100"/>
      <c r="AJ591" s="104"/>
      <c r="AK591" s="104"/>
      <c r="AL591" s="104"/>
      <c r="AM591" s="104"/>
      <c r="AN591" s="104"/>
      <c r="AO591" s="104"/>
      <c r="AP591" s="104"/>
      <c r="AQ591" s="104"/>
      <c r="AR591" s="104"/>
      <c r="AS591" s="104"/>
    </row>
    <row r="592" spans="1:45" s="105" customFormat="1" ht="15.75" hidden="1" x14ac:dyDescent="0.25">
      <c r="A592" s="16"/>
      <c r="AH592" s="148"/>
      <c r="AI592" s="100"/>
      <c r="AJ592" s="104"/>
      <c r="AK592" s="104"/>
      <c r="AL592" s="104"/>
      <c r="AM592" s="104"/>
      <c r="AN592" s="104"/>
      <c r="AO592" s="104"/>
      <c r="AP592" s="104"/>
      <c r="AQ592" s="104"/>
      <c r="AR592" s="104"/>
      <c r="AS592" s="104"/>
    </row>
    <row r="593" spans="1:45" s="105" customFormat="1" ht="15.75" hidden="1" x14ac:dyDescent="0.25">
      <c r="A593" s="16"/>
      <c r="AH593" s="148"/>
      <c r="AI593" s="100"/>
      <c r="AJ593" s="104"/>
      <c r="AK593" s="104"/>
      <c r="AL593" s="104"/>
      <c r="AM593" s="104"/>
      <c r="AN593" s="104"/>
      <c r="AO593" s="104"/>
      <c r="AP593" s="104"/>
      <c r="AQ593" s="104"/>
      <c r="AR593" s="104"/>
      <c r="AS593" s="104"/>
    </row>
    <row r="594" spans="1:45" s="105" customFormat="1" ht="15.75" hidden="1" x14ac:dyDescent="0.25">
      <c r="A594" s="16"/>
      <c r="AH594" s="148"/>
      <c r="AI594" s="100"/>
      <c r="AJ594" s="104"/>
      <c r="AK594" s="104"/>
      <c r="AL594" s="104"/>
      <c r="AM594" s="104"/>
      <c r="AN594" s="104"/>
      <c r="AO594" s="104"/>
      <c r="AP594" s="104"/>
      <c r="AQ594" s="104"/>
      <c r="AR594" s="104"/>
      <c r="AS594" s="104"/>
    </row>
    <row r="595" spans="1:45" s="105" customFormat="1" ht="15.75" hidden="1" x14ac:dyDescent="0.25">
      <c r="A595" s="16"/>
      <c r="AH595" s="148"/>
      <c r="AI595" s="100"/>
      <c r="AJ595" s="104"/>
      <c r="AK595" s="104"/>
      <c r="AL595" s="104"/>
      <c r="AM595" s="104"/>
      <c r="AN595" s="104"/>
      <c r="AO595" s="104"/>
      <c r="AP595" s="104"/>
      <c r="AQ595" s="104"/>
      <c r="AR595" s="104"/>
      <c r="AS595" s="104"/>
    </row>
    <row r="596" spans="1:45" s="105" customFormat="1" ht="15.75" hidden="1" x14ac:dyDescent="0.25">
      <c r="A596" s="16"/>
      <c r="AH596" s="148"/>
      <c r="AI596" s="100"/>
      <c r="AJ596" s="104"/>
      <c r="AK596" s="104"/>
      <c r="AL596" s="104"/>
      <c r="AM596" s="104"/>
      <c r="AN596" s="104"/>
      <c r="AO596" s="104"/>
      <c r="AP596" s="104"/>
      <c r="AQ596" s="104"/>
      <c r="AR596" s="104"/>
      <c r="AS596" s="104"/>
    </row>
    <row r="597" spans="1:45" s="105" customFormat="1" ht="15.75" hidden="1" x14ac:dyDescent="0.25">
      <c r="A597" s="16"/>
      <c r="AH597" s="148"/>
      <c r="AI597" s="100"/>
      <c r="AJ597" s="104"/>
      <c r="AK597" s="104"/>
      <c r="AL597" s="104"/>
      <c r="AM597" s="104"/>
      <c r="AN597" s="104"/>
      <c r="AO597" s="104"/>
      <c r="AP597" s="104"/>
      <c r="AQ597" s="104"/>
      <c r="AR597" s="104"/>
      <c r="AS597" s="104"/>
    </row>
    <row r="598" spans="1:45" s="105" customFormat="1" ht="15.75" hidden="1" x14ac:dyDescent="0.25">
      <c r="A598" s="16"/>
      <c r="AH598" s="148"/>
      <c r="AI598" s="100"/>
      <c r="AJ598" s="104"/>
      <c r="AK598" s="104"/>
      <c r="AL598" s="104"/>
      <c r="AM598" s="104"/>
      <c r="AN598" s="104"/>
      <c r="AO598" s="104"/>
      <c r="AP598" s="104"/>
      <c r="AQ598" s="104"/>
      <c r="AR598" s="104"/>
      <c r="AS598" s="104"/>
    </row>
    <row r="599" spans="1:45" s="105" customFormat="1" ht="15.75" hidden="1" x14ac:dyDescent="0.25">
      <c r="A599" s="16"/>
      <c r="AH599" s="148"/>
      <c r="AI599" s="100"/>
      <c r="AJ599" s="104"/>
      <c r="AK599" s="104"/>
      <c r="AL599" s="104"/>
      <c r="AM599" s="104"/>
      <c r="AN599" s="104"/>
      <c r="AO599" s="104"/>
      <c r="AP599" s="104"/>
      <c r="AQ599" s="104"/>
      <c r="AR599" s="104"/>
      <c r="AS599" s="104"/>
    </row>
    <row r="600" spans="1:45" s="105" customFormat="1" ht="15.75" hidden="1" x14ac:dyDescent="0.25">
      <c r="A600" s="16"/>
      <c r="AH600" s="148"/>
      <c r="AI600" s="100"/>
      <c r="AJ600" s="104"/>
      <c r="AK600" s="104"/>
      <c r="AL600" s="104"/>
      <c r="AM600" s="104"/>
      <c r="AN600" s="104"/>
      <c r="AO600" s="104"/>
      <c r="AP600" s="104"/>
      <c r="AQ600" s="104"/>
      <c r="AR600" s="104"/>
      <c r="AS600" s="104"/>
    </row>
    <row r="601" spans="1:45" s="105" customFormat="1" ht="15.75" hidden="1" x14ac:dyDescent="0.25">
      <c r="A601" s="16"/>
      <c r="AH601" s="148"/>
      <c r="AI601" s="100"/>
      <c r="AJ601" s="104"/>
      <c r="AK601" s="104"/>
      <c r="AL601" s="104"/>
      <c r="AM601" s="104"/>
      <c r="AN601" s="104"/>
      <c r="AO601" s="104"/>
      <c r="AP601" s="104"/>
      <c r="AQ601" s="104"/>
      <c r="AR601" s="104"/>
      <c r="AS601" s="104"/>
    </row>
    <row r="602" spans="1:45" s="105" customFormat="1" ht="15.75" hidden="1" x14ac:dyDescent="0.25">
      <c r="A602" s="16"/>
      <c r="AH602" s="148"/>
      <c r="AI602" s="100"/>
      <c r="AJ602" s="104"/>
      <c r="AK602" s="104"/>
      <c r="AL602" s="104"/>
      <c r="AM602" s="104"/>
      <c r="AN602" s="104"/>
      <c r="AO602" s="104"/>
      <c r="AP602" s="104"/>
      <c r="AQ602" s="104"/>
      <c r="AR602" s="104"/>
      <c r="AS602" s="104"/>
    </row>
    <row r="603" spans="1:45" s="105" customFormat="1" ht="15.75" hidden="1" x14ac:dyDescent="0.25">
      <c r="A603" s="16"/>
      <c r="AH603" s="148"/>
      <c r="AI603" s="100"/>
      <c r="AJ603" s="104"/>
      <c r="AK603" s="104"/>
      <c r="AL603" s="104"/>
      <c r="AM603" s="104"/>
      <c r="AN603" s="104"/>
      <c r="AO603" s="104"/>
      <c r="AP603" s="104"/>
      <c r="AQ603" s="104"/>
      <c r="AR603" s="104"/>
      <c r="AS603" s="104"/>
    </row>
    <row r="604" spans="1:45" s="105" customFormat="1" ht="15.75" hidden="1" x14ac:dyDescent="0.25">
      <c r="A604" s="16"/>
      <c r="AH604" s="148"/>
      <c r="AI604" s="100"/>
      <c r="AJ604" s="104"/>
      <c r="AK604" s="104"/>
      <c r="AL604" s="104"/>
      <c r="AM604" s="104"/>
      <c r="AN604" s="104"/>
      <c r="AO604" s="104"/>
      <c r="AP604" s="104"/>
      <c r="AQ604" s="104"/>
      <c r="AR604" s="104"/>
      <c r="AS604" s="104"/>
    </row>
    <row r="605" spans="1:45" s="105" customFormat="1" ht="15.75" hidden="1" x14ac:dyDescent="0.25">
      <c r="A605" s="16"/>
      <c r="AH605" s="148"/>
      <c r="AI605" s="100"/>
      <c r="AJ605" s="104"/>
      <c r="AK605" s="104"/>
      <c r="AL605" s="104"/>
      <c r="AM605" s="104"/>
      <c r="AN605" s="104"/>
      <c r="AO605" s="104"/>
      <c r="AP605" s="104"/>
      <c r="AQ605" s="104"/>
      <c r="AR605" s="104"/>
      <c r="AS605" s="104"/>
    </row>
    <row r="606" spans="1:45" s="105" customFormat="1" ht="15.75" hidden="1" x14ac:dyDescent="0.25">
      <c r="A606" s="16"/>
      <c r="AH606" s="148"/>
      <c r="AI606" s="100"/>
      <c r="AJ606" s="104"/>
      <c r="AK606" s="104"/>
      <c r="AL606" s="104"/>
      <c r="AM606" s="104"/>
      <c r="AN606" s="104"/>
      <c r="AO606" s="104"/>
      <c r="AP606" s="104"/>
      <c r="AQ606" s="104"/>
      <c r="AR606" s="104"/>
      <c r="AS606" s="104"/>
    </row>
    <row r="607" spans="1:45" s="105" customFormat="1" ht="15.75" hidden="1" x14ac:dyDescent="0.25">
      <c r="A607" s="16"/>
      <c r="AH607" s="148"/>
      <c r="AI607" s="100"/>
      <c r="AJ607" s="104"/>
      <c r="AK607" s="104"/>
      <c r="AL607" s="104"/>
      <c r="AM607" s="104"/>
      <c r="AN607" s="104"/>
      <c r="AO607" s="104"/>
      <c r="AP607" s="104"/>
      <c r="AQ607" s="104"/>
      <c r="AR607" s="104"/>
      <c r="AS607" s="104"/>
    </row>
    <row r="608" spans="1:45" s="105" customFormat="1" ht="15.75" hidden="1" x14ac:dyDescent="0.25">
      <c r="A608" s="16"/>
      <c r="AH608" s="148"/>
      <c r="AI608" s="100"/>
      <c r="AJ608" s="104"/>
      <c r="AK608" s="104"/>
      <c r="AL608" s="104"/>
      <c r="AM608" s="104"/>
      <c r="AN608" s="104"/>
      <c r="AO608" s="104"/>
      <c r="AP608" s="104"/>
      <c r="AQ608" s="104"/>
      <c r="AR608" s="104"/>
      <c r="AS608" s="104"/>
    </row>
    <row r="609" spans="1:45" s="105" customFormat="1" ht="15.75" hidden="1" x14ac:dyDescent="0.25">
      <c r="A609" s="16"/>
      <c r="AH609" s="148"/>
      <c r="AI609" s="100"/>
      <c r="AJ609" s="104"/>
      <c r="AK609" s="104"/>
      <c r="AL609" s="104"/>
      <c r="AM609" s="104"/>
      <c r="AN609" s="104"/>
      <c r="AO609" s="104"/>
      <c r="AP609" s="104"/>
      <c r="AQ609" s="104"/>
      <c r="AR609" s="104"/>
      <c r="AS609" s="104"/>
    </row>
    <row r="610" spans="1:45" s="105" customFormat="1" ht="15.75" hidden="1" x14ac:dyDescent="0.25">
      <c r="A610" s="16"/>
      <c r="AH610" s="148"/>
      <c r="AI610" s="100"/>
      <c r="AJ610" s="104"/>
      <c r="AK610" s="104"/>
      <c r="AL610" s="104"/>
      <c r="AM610" s="104"/>
      <c r="AN610" s="104"/>
      <c r="AO610" s="104"/>
      <c r="AP610" s="104"/>
      <c r="AQ610" s="104"/>
      <c r="AR610" s="104"/>
      <c r="AS610" s="104"/>
    </row>
    <row r="611" spans="1:45" s="105" customFormat="1" ht="15.75" hidden="1" x14ac:dyDescent="0.25">
      <c r="A611" s="16"/>
      <c r="AH611" s="148"/>
      <c r="AI611" s="100"/>
      <c r="AJ611" s="104"/>
      <c r="AK611" s="104"/>
      <c r="AL611" s="104"/>
      <c r="AM611" s="104"/>
      <c r="AN611" s="104"/>
      <c r="AO611" s="104"/>
      <c r="AP611" s="104"/>
      <c r="AQ611" s="104"/>
      <c r="AR611" s="104"/>
      <c r="AS611" s="104"/>
    </row>
    <row r="612" spans="1:45" s="105" customFormat="1" ht="15.75" hidden="1" x14ac:dyDescent="0.25">
      <c r="A612" s="16"/>
      <c r="AH612" s="148"/>
      <c r="AI612" s="100"/>
      <c r="AJ612" s="104"/>
      <c r="AK612" s="104"/>
      <c r="AL612" s="104"/>
      <c r="AM612" s="104"/>
      <c r="AN612" s="104"/>
      <c r="AO612" s="104"/>
      <c r="AP612" s="104"/>
      <c r="AQ612" s="104"/>
      <c r="AR612" s="104"/>
      <c r="AS612" s="104"/>
    </row>
    <row r="613" spans="1:45" s="105" customFormat="1" ht="15.75" hidden="1" x14ac:dyDescent="0.25">
      <c r="A613" s="16"/>
      <c r="AH613" s="148"/>
      <c r="AI613" s="100"/>
      <c r="AJ613" s="104"/>
      <c r="AK613" s="104"/>
      <c r="AL613" s="104"/>
      <c r="AM613" s="104"/>
      <c r="AN613" s="104"/>
      <c r="AO613" s="104"/>
      <c r="AP613" s="104"/>
      <c r="AQ613" s="104"/>
      <c r="AR613" s="104"/>
      <c r="AS613" s="104"/>
    </row>
    <row r="614" spans="1:45" s="105" customFormat="1" ht="15.75" hidden="1" x14ac:dyDescent="0.25">
      <c r="A614" s="16"/>
      <c r="AH614" s="148"/>
      <c r="AI614" s="100"/>
      <c r="AJ614" s="104"/>
      <c r="AK614" s="104"/>
      <c r="AL614" s="104"/>
      <c r="AM614" s="104"/>
      <c r="AN614" s="104"/>
      <c r="AO614" s="104"/>
      <c r="AP614" s="104"/>
      <c r="AQ614" s="104"/>
      <c r="AR614" s="104"/>
      <c r="AS614" s="104"/>
    </row>
    <row r="615" spans="1:45" s="105" customFormat="1" ht="15.75" hidden="1" x14ac:dyDescent="0.25">
      <c r="A615" s="16"/>
      <c r="AH615" s="148"/>
      <c r="AI615" s="100"/>
      <c r="AJ615" s="104"/>
      <c r="AK615" s="104"/>
      <c r="AL615" s="104"/>
      <c r="AM615" s="104"/>
      <c r="AN615" s="104"/>
      <c r="AO615" s="104"/>
      <c r="AP615" s="104"/>
      <c r="AQ615" s="104"/>
      <c r="AR615" s="104"/>
      <c r="AS615" s="104"/>
    </row>
    <row r="616" spans="1:45" s="105" customFormat="1" ht="15.75" hidden="1" x14ac:dyDescent="0.25">
      <c r="A616" s="16"/>
      <c r="AH616" s="148"/>
      <c r="AI616" s="100"/>
      <c r="AJ616" s="104"/>
      <c r="AK616" s="104"/>
      <c r="AL616" s="104"/>
      <c r="AM616" s="104"/>
      <c r="AN616" s="104"/>
      <c r="AO616" s="104"/>
      <c r="AP616" s="104"/>
      <c r="AQ616" s="104"/>
      <c r="AR616" s="104"/>
      <c r="AS616" s="104"/>
    </row>
    <row r="617" spans="1:45" s="105" customFormat="1" ht="15.75" hidden="1" x14ac:dyDescent="0.25">
      <c r="A617" s="16"/>
      <c r="AH617" s="148"/>
      <c r="AI617" s="100"/>
      <c r="AJ617" s="104"/>
      <c r="AK617" s="104"/>
      <c r="AL617" s="104"/>
      <c r="AM617" s="104"/>
      <c r="AN617" s="104"/>
      <c r="AO617" s="104"/>
      <c r="AP617" s="104"/>
      <c r="AQ617" s="104"/>
      <c r="AR617" s="104"/>
      <c r="AS617" s="104"/>
    </row>
    <row r="618" spans="1:45" s="105" customFormat="1" ht="15.75" hidden="1" x14ac:dyDescent="0.25">
      <c r="A618" s="16"/>
      <c r="AH618" s="148"/>
      <c r="AI618" s="100"/>
      <c r="AJ618" s="104"/>
      <c r="AK618" s="104"/>
      <c r="AL618" s="104"/>
      <c r="AM618" s="104"/>
      <c r="AN618" s="104"/>
      <c r="AO618" s="104"/>
      <c r="AP618" s="104"/>
      <c r="AQ618" s="104"/>
      <c r="AR618" s="104"/>
      <c r="AS618" s="104"/>
    </row>
    <row r="619" spans="1:45" s="105" customFormat="1" ht="15.75" hidden="1" x14ac:dyDescent="0.25">
      <c r="A619" s="16"/>
      <c r="AH619" s="148"/>
      <c r="AI619" s="100"/>
      <c r="AJ619" s="104"/>
      <c r="AK619" s="104"/>
      <c r="AL619" s="104"/>
      <c r="AM619" s="104"/>
      <c r="AN619" s="104"/>
      <c r="AO619" s="104"/>
      <c r="AP619" s="104"/>
      <c r="AQ619" s="104"/>
      <c r="AR619" s="104"/>
      <c r="AS619" s="104"/>
    </row>
    <row r="620" spans="1:45" s="105" customFormat="1" ht="15.75" hidden="1" x14ac:dyDescent="0.25">
      <c r="A620" s="16"/>
      <c r="AH620" s="148"/>
      <c r="AI620" s="100"/>
      <c r="AJ620" s="104"/>
      <c r="AK620" s="104"/>
      <c r="AL620" s="104"/>
      <c r="AM620" s="104"/>
      <c r="AN620" s="104"/>
      <c r="AO620" s="104"/>
      <c r="AP620" s="104"/>
      <c r="AQ620" s="104"/>
      <c r="AR620" s="104"/>
      <c r="AS620" s="104"/>
    </row>
    <row r="621" spans="1:45" s="105" customFormat="1" ht="15.75" hidden="1" x14ac:dyDescent="0.25">
      <c r="A621" s="16"/>
      <c r="AH621" s="148"/>
      <c r="AI621" s="100"/>
      <c r="AJ621" s="104"/>
      <c r="AK621" s="104"/>
      <c r="AL621" s="104"/>
      <c r="AM621" s="104"/>
      <c r="AN621" s="104"/>
      <c r="AO621" s="104"/>
      <c r="AP621" s="104"/>
      <c r="AQ621" s="104"/>
      <c r="AR621" s="104"/>
      <c r="AS621" s="104"/>
    </row>
    <row r="622" spans="1:45" s="105" customFormat="1" ht="15.75" hidden="1" x14ac:dyDescent="0.25">
      <c r="A622" s="16"/>
      <c r="AH622" s="148"/>
      <c r="AI622" s="100"/>
      <c r="AJ622" s="104"/>
      <c r="AK622" s="104"/>
      <c r="AL622" s="104"/>
      <c r="AM622" s="104"/>
      <c r="AN622" s="104"/>
      <c r="AO622" s="104"/>
      <c r="AP622" s="104"/>
      <c r="AQ622" s="104"/>
      <c r="AR622" s="104"/>
      <c r="AS622" s="104"/>
    </row>
    <row r="623" spans="1:45" s="105" customFormat="1" ht="15.75" hidden="1" x14ac:dyDescent="0.25">
      <c r="A623" s="16"/>
      <c r="AH623" s="148"/>
      <c r="AI623" s="100"/>
      <c r="AJ623" s="104"/>
      <c r="AK623" s="104"/>
      <c r="AL623" s="104"/>
      <c r="AM623" s="104"/>
      <c r="AN623" s="104"/>
      <c r="AO623" s="104"/>
      <c r="AP623" s="104"/>
      <c r="AQ623" s="104"/>
      <c r="AR623" s="104"/>
      <c r="AS623" s="104"/>
    </row>
    <row r="624" spans="1:45" s="105" customFormat="1" ht="15.75" hidden="1" x14ac:dyDescent="0.25">
      <c r="A624" s="16"/>
      <c r="AH624" s="148"/>
      <c r="AI624" s="100"/>
      <c r="AJ624" s="104"/>
      <c r="AK624" s="104"/>
      <c r="AL624" s="104"/>
      <c r="AM624" s="104"/>
      <c r="AN624" s="104"/>
      <c r="AO624" s="104"/>
      <c r="AP624" s="104"/>
      <c r="AQ624" s="104"/>
      <c r="AR624" s="104"/>
      <c r="AS624" s="104"/>
    </row>
    <row r="625" spans="1:45" s="105" customFormat="1" ht="15.75" hidden="1" x14ac:dyDescent="0.25">
      <c r="A625" s="16"/>
      <c r="AH625" s="148"/>
      <c r="AI625" s="100"/>
      <c r="AJ625" s="104"/>
      <c r="AK625" s="104"/>
      <c r="AL625" s="104"/>
      <c r="AM625" s="104"/>
      <c r="AN625" s="104"/>
      <c r="AO625" s="104"/>
      <c r="AP625" s="104"/>
      <c r="AQ625" s="104"/>
      <c r="AR625" s="104"/>
      <c r="AS625" s="104"/>
    </row>
    <row r="626" spans="1:45" s="105" customFormat="1" ht="15.75" hidden="1" x14ac:dyDescent="0.25">
      <c r="A626" s="16"/>
      <c r="AH626" s="148"/>
      <c r="AI626" s="100"/>
      <c r="AJ626" s="104"/>
      <c r="AK626" s="104"/>
      <c r="AL626" s="104"/>
      <c r="AM626" s="104"/>
      <c r="AN626" s="104"/>
      <c r="AO626" s="104"/>
      <c r="AP626" s="104"/>
      <c r="AQ626" s="104"/>
      <c r="AR626" s="104"/>
      <c r="AS626" s="104"/>
    </row>
    <row r="627" spans="1:45" s="105" customFormat="1" ht="15.75" hidden="1" x14ac:dyDescent="0.25">
      <c r="A627" s="16"/>
      <c r="AH627" s="148"/>
      <c r="AI627" s="100"/>
      <c r="AJ627" s="104"/>
      <c r="AK627" s="104"/>
      <c r="AL627" s="104"/>
      <c r="AM627" s="104"/>
      <c r="AN627" s="104"/>
      <c r="AO627" s="104"/>
      <c r="AP627" s="104"/>
      <c r="AQ627" s="104"/>
      <c r="AR627" s="104"/>
      <c r="AS627" s="104"/>
    </row>
    <row r="628" spans="1:45" s="105" customFormat="1" ht="15.75" hidden="1" x14ac:dyDescent="0.25">
      <c r="A628" s="16"/>
      <c r="AH628" s="148"/>
      <c r="AI628" s="100"/>
      <c r="AJ628" s="104"/>
      <c r="AK628" s="104"/>
      <c r="AL628" s="104"/>
      <c r="AM628" s="104"/>
      <c r="AN628" s="104"/>
      <c r="AO628" s="104"/>
      <c r="AP628" s="104"/>
      <c r="AQ628" s="104"/>
      <c r="AR628" s="104"/>
      <c r="AS628" s="104"/>
    </row>
    <row r="629" spans="1:45" s="105" customFormat="1" ht="15.75" hidden="1" x14ac:dyDescent="0.25">
      <c r="A629" s="16"/>
      <c r="AH629" s="148"/>
      <c r="AI629" s="100"/>
      <c r="AJ629" s="104"/>
      <c r="AK629" s="104"/>
      <c r="AL629" s="104"/>
      <c r="AM629" s="104"/>
      <c r="AN629" s="104"/>
      <c r="AO629" s="104"/>
      <c r="AP629" s="104"/>
      <c r="AQ629" s="104"/>
      <c r="AR629" s="104"/>
      <c r="AS629" s="104"/>
    </row>
    <row r="630" spans="1:45" s="105" customFormat="1" ht="15.75" hidden="1" x14ac:dyDescent="0.25">
      <c r="A630" s="16"/>
      <c r="AH630" s="148"/>
      <c r="AI630" s="100"/>
      <c r="AJ630" s="104"/>
      <c r="AK630" s="104"/>
      <c r="AL630" s="104"/>
      <c r="AM630" s="104"/>
      <c r="AN630" s="104"/>
      <c r="AO630" s="104"/>
      <c r="AP630" s="104"/>
      <c r="AQ630" s="104"/>
      <c r="AR630" s="104"/>
      <c r="AS630" s="104"/>
    </row>
    <row r="631" spans="1:45" s="105" customFormat="1" ht="15.75" hidden="1" x14ac:dyDescent="0.25">
      <c r="A631" s="16"/>
      <c r="AH631" s="148"/>
      <c r="AI631" s="100"/>
      <c r="AJ631" s="104"/>
      <c r="AK631" s="104"/>
      <c r="AL631" s="104"/>
      <c r="AM631" s="104"/>
      <c r="AN631" s="104"/>
      <c r="AO631" s="104"/>
      <c r="AP631" s="104"/>
      <c r="AQ631" s="104"/>
      <c r="AR631" s="104"/>
      <c r="AS631" s="104"/>
    </row>
    <row r="632" spans="1:45" s="105" customFormat="1" ht="15.75" hidden="1" x14ac:dyDescent="0.25">
      <c r="A632" s="16"/>
      <c r="AH632" s="148"/>
      <c r="AI632" s="100"/>
      <c r="AJ632" s="104"/>
      <c r="AK632" s="104"/>
      <c r="AL632" s="104"/>
      <c r="AM632" s="104"/>
      <c r="AN632" s="104"/>
      <c r="AO632" s="104"/>
      <c r="AP632" s="104"/>
      <c r="AQ632" s="104"/>
      <c r="AR632" s="104"/>
      <c r="AS632" s="104"/>
    </row>
    <row r="633" spans="1:45" s="105" customFormat="1" ht="15.75" hidden="1" x14ac:dyDescent="0.25">
      <c r="A633" s="16"/>
      <c r="AH633" s="148"/>
      <c r="AI633" s="100"/>
      <c r="AJ633" s="104"/>
      <c r="AK633" s="104"/>
      <c r="AL633" s="104"/>
      <c r="AM633" s="104"/>
      <c r="AN633" s="104"/>
      <c r="AO633" s="104"/>
      <c r="AP633" s="104"/>
      <c r="AQ633" s="104"/>
      <c r="AR633" s="104"/>
      <c r="AS633" s="104"/>
    </row>
    <row r="634" spans="1:45" s="105" customFormat="1" ht="15.75" hidden="1" x14ac:dyDescent="0.25">
      <c r="A634" s="16"/>
      <c r="AH634" s="148"/>
      <c r="AI634" s="100"/>
      <c r="AJ634" s="104"/>
      <c r="AK634" s="104"/>
      <c r="AL634" s="104"/>
      <c r="AM634" s="104"/>
      <c r="AN634" s="104"/>
      <c r="AO634" s="104"/>
      <c r="AP634" s="104"/>
      <c r="AQ634" s="104"/>
      <c r="AR634" s="104"/>
      <c r="AS634" s="104"/>
    </row>
    <row r="635" spans="1:45" s="105" customFormat="1" ht="15.75" hidden="1" x14ac:dyDescent="0.25">
      <c r="A635" s="16"/>
      <c r="AH635" s="148"/>
      <c r="AI635" s="100"/>
      <c r="AJ635" s="104"/>
      <c r="AK635" s="104"/>
      <c r="AL635" s="104"/>
      <c r="AM635" s="104"/>
      <c r="AN635" s="104"/>
      <c r="AO635" s="104"/>
      <c r="AP635" s="104"/>
      <c r="AQ635" s="104"/>
      <c r="AR635" s="104"/>
      <c r="AS635" s="104"/>
    </row>
    <row r="636" spans="1:45" s="105" customFormat="1" ht="15.75" hidden="1" x14ac:dyDescent="0.25">
      <c r="A636" s="16"/>
      <c r="AH636" s="148"/>
      <c r="AI636" s="100"/>
      <c r="AJ636" s="104"/>
      <c r="AK636" s="104"/>
      <c r="AL636" s="104"/>
      <c r="AM636" s="104"/>
      <c r="AN636" s="104"/>
      <c r="AO636" s="104"/>
      <c r="AP636" s="104"/>
      <c r="AQ636" s="104"/>
      <c r="AR636" s="104"/>
      <c r="AS636" s="104"/>
    </row>
    <row r="637" spans="1:45" s="105" customFormat="1" ht="15.75" hidden="1" x14ac:dyDescent="0.25">
      <c r="A637" s="16"/>
      <c r="AH637" s="148"/>
      <c r="AI637" s="100"/>
      <c r="AJ637" s="104"/>
      <c r="AK637" s="104"/>
      <c r="AL637" s="104"/>
      <c r="AM637" s="104"/>
      <c r="AN637" s="104"/>
      <c r="AO637" s="104"/>
      <c r="AP637" s="104"/>
      <c r="AQ637" s="104"/>
      <c r="AR637" s="104"/>
      <c r="AS637" s="104"/>
    </row>
    <row r="638" spans="1:45" s="105" customFormat="1" ht="15.75" hidden="1" x14ac:dyDescent="0.25">
      <c r="A638" s="16"/>
      <c r="AH638" s="148"/>
      <c r="AI638" s="100"/>
      <c r="AJ638" s="104"/>
      <c r="AK638" s="104"/>
      <c r="AL638" s="104"/>
      <c r="AM638" s="104"/>
      <c r="AN638" s="104"/>
      <c r="AO638" s="104"/>
      <c r="AP638" s="104"/>
      <c r="AQ638" s="104"/>
      <c r="AR638" s="104"/>
      <c r="AS638" s="104"/>
    </row>
    <row r="639" spans="1:45" s="105" customFormat="1" ht="15.75" hidden="1" x14ac:dyDescent="0.25">
      <c r="A639" s="16"/>
      <c r="AH639" s="148"/>
      <c r="AI639" s="100"/>
      <c r="AJ639" s="104"/>
      <c r="AK639" s="104"/>
      <c r="AL639" s="104"/>
      <c r="AM639" s="104"/>
      <c r="AN639" s="104"/>
      <c r="AO639" s="104"/>
      <c r="AP639" s="104"/>
      <c r="AQ639" s="104"/>
      <c r="AR639" s="104"/>
      <c r="AS639" s="104"/>
    </row>
    <row r="640" spans="1:45" s="105" customFormat="1" ht="15.75" hidden="1" x14ac:dyDescent="0.25">
      <c r="A640" s="16"/>
      <c r="AH640" s="148"/>
      <c r="AI640" s="100"/>
      <c r="AJ640" s="104"/>
      <c r="AK640" s="104"/>
      <c r="AL640" s="104"/>
      <c r="AM640" s="104"/>
      <c r="AN640" s="104"/>
      <c r="AO640" s="104"/>
      <c r="AP640" s="104"/>
      <c r="AQ640" s="104"/>
      <c r="AR640" s="104"/>
      <c r="AS640" s="104"/>
    </row>
    <row r="641" spans="1:45" s="105" customFormat="1" ht="15.75" hidden="1" x14ac:dyDescent="0.25">
      <c r="A641" s="16"/>
      <c r="AH641" s="148"/>
      <c r="AI641" s="100"/>
      <c r="AJ641" s="104"/>
      <c r="AK641" s="104"/>
      <c r="AL641" s="104"/>
      <c r="AM641" s="104"/>
      <c r="AN641" s="104"/>
      <c r="AO641" s="104"/>
      <c r="AP641" s="104"/>
      <c r="AQ641" s="104"/>
      <c r="AR641" s="104"/>
      <c r="AS641" s="104"/>
    </row>
    <row r="642" spans="1:45" s="105" customFormat="1" ht="15.75" hidden="1" x14ac:dyDescent="0.25">
      <c r="A642" s="16"/>
      <c r="AH642" s="148"/>
      <c r="AI642" s="100"/>
      <c r="AJ642" s="104"/>
      <c r="AK642" s="104"/>
      <c r="AL642" s="104"/>
      <c r="AM642" s="104"/>
      <c r="AN642" s="104"/>
      <c r="AO642" s="104"/>
      <c r="AP642" s="104"/>
      <c r="AQ642" s="104"/>
      <c r="AR642" s="104"/>
      <c r="AS642" s="104"/>
    </row>
    <row r="643" spans="1:45" s="105" customFormat="1" ht="15.75" hidden="1" x14ac:dyDescent="0.25">
      <c r="A643" s="16"/>
      <c r="AH643" s="148"/>
      <c r="AI643" s="100"/>
      <c r="AJ643" s="104"/>
      <c r="AK643" s="104"/>
      <c r="AL643" s="104"/>
      <c r="AM643" s="104"/>
      <c r="AN643" s="104"/>
      <c r="AO643" s="104"/>
      <c r="AP643" s="104"/>
      <c r="AQ643" s="104"/>
      <c r="AR643" s="104"/>
      <c r="AS643" s="104"/>
    </row>
    <row r="644" spans="1:45" s="105" customFormat="1" ht="15.75" hidden="1" x14ac:dyDescent="0.25">
      <c r="A644" s="16"/>
      <c r="AH644" s="148"/>
      <c r="AI644" s="100"/>
      <c r="AJ644" s="104"/>
      <c r="AK644" s="104"/>
      <c r="AL644" s="104"/>
      <c r="AM644" s="104"/>
      <c r="AN644" s="104"/>
      <c r="AO644" s="104"/>
      <c r="AP644" s="104"/>
      <c r="AQ644" s="104"/>
      <c r="AR644" s="104"/>
      <c r="AS644" s="104"/>
    </row>
    <row r="645" spans="1:45" s="105" customFormat="1" ht="15.75" hidden="1" x14ac:dyDescent="0.25">
      <c r="A645" s="16"/>
      <c r="AH645" s="148"/>
      <c r="AI645" s="100"/>
      <c r="AJ645" s="104"/>
      <c r="AK645" s="104"/>
      <c r="AL645" s="104"/>
      <c r="AM645" s="104"/>
      <c r="AN645" s="104"/>
      <c r="AO645" s="104"/>
      <c r="AP645" s="104"/>
      <c r="AQ645" s="104"/>
      <c r="AR645" s="104"/>
      <c r="AS645" s="104"/>
    </row>
    <row r="646" spans="1:45" s="105" customFormat="1" ht="15.75" hidden="1" x14ac:dyDescent="0.25">
      <c r="A646" s="16"/>
      <c r="AH646" s="148"/>
      <c r="AI646" s="100"/>
      <c r="AJ646" s="104"/>
      <c r="AK646" s="104"/>
      <c r="AL646" s="104"/>
      <c r="AM646" s="104"/>
      <c r="AN646" s="104"/>
      <c r="AO646" s="104"/>
      <c r="AP646" s="104"/>
      <c r="AQ646" s="104"/>
      <c r="AR646" s="104"/>
      <c r="AS646" s="104"/>
    </row>
    <row r="647" spans="1:45" s="105" customFormat="1" ht="15.75" hidden="1" x14ac:dyDescent="0.25">
      <c r="A647" s="16"/>
      <c r="AH647" s="148"/>
      <c r="AI647" s="100"/>
      <c r="AJ647" s="104"/>
      <c r="AK647" s="104"/>
      <c r="AL647" s="104"/>
      <c r="AM647" s="104"/>
      <c r="AN647" s="104"/>
      <c r="AO647" s="104"/>
      <c r="AP647" s="104"/>
      <c r="AQ647" s="104"/>
      <c r="AR647" s="104"/>
      <c r="AS647" s="104"/>
    </row>
    <row r="648" spans="1:45" s="105" customFormat="1" ht="15.75" hidden="1" x14ac:dyDescent="0.25">
      <c r="A648" s="16"/>
      <c r="AH648" s="148"/>
      <c r="AI648" s="100"/>
      <c r="AJ648" s="104"/>
      <c r="AK648" s="104"/>
      <c r="AL648" s="104"/>
      <c r="AM648" s="104"/>
      <c r="AN648" s="104"/>
      <c r="AO648" s="104"/>
      <c r="AP648" s="104"/>
      <c r="AQ648" s="104"/>
      <c r="AR648" s="104"/>
      <c r="AS648" s="104"/>
    </row>
    <row r="649" spans="1:45" s="105" customFormat="1" ht="15.75" hidden="1" x14ac:dyDescent="0.25">
      <c r="A649" s="16"/>
      <c r="AH649" s="148"/>
      <c r="AI649" s="100"/>
      <c r="AJ649" s="104"/>
      <c r="AK649" s="104"/>
      <c r="AL649" s="104"/>
      <c r="AM649" s="104"/>
      <c r="AN649" s="104"/>
      <c r="AO649" s="104"/>
      <c r="AP649" s="104"/>
      <c r="AQ649" s="104"/>
      <c r="AR649" s="104"/>
      <c r="AS649" s="104"/>
    </row>
    <row r="650" spans="1:45" s="105" customFormat="1" ht="15.75" hidden="1" x14ac:dyDescent="0.25">
      <c r="A650" s="16"/>
      <c r="AH650" s="148"/>
      <c r="AI650" s="100"/>
      <c r="AJ650" s="104"/>
      <c r="AK650" s="104"/>
      <c r="AL650" s="104"/>
      <c r="AM650" s="104"/>
      <c r="AN650" s="104"/>
      <c r="AO650" s="104"/>
      <c r="AP650" s="104"/>
      <c r="AQ650" s="104"/>
      <c r="AR650" s="104"/>
      <c r="AS650" s="104"/>
    </row>
    <row r="651" spans="1:45" s="105" customFormat="1" ht="15.75" hidden="1" x14ac:dyDescent="0.25">
      <c r="A651" s="16"/>
      <c r="AH651" s="148"/>
      <c r="AI651" s="100"/>
      <c r="AJ651" s="104"/>
      <c r="AK651" s="104"/>
      <c r="AL651" s="104"/>
      <c r="AM651" s="104"/>
      <c r="AN651" s="104"/>
      <c r="AO651" s="104"/>
      <c r="AP651" s="104"/>
      <c r="AQ651" s="104"/>
      <c r="AR651" s="104"/>
      <c r="AS651" s="104"/>
    </row>
    <row r="652" spans="1:45" s="105" customFormat="1" ht="15.75" hidden="1" x14ac:dyDescent="0.25">
      <c r="A652" s="16"/>
      <c r="AH652" s="148"/>
      <c r="AI652" s="100"/>
      <c r="AJ652" s="104"/>
      <c r="AK652" s="104"/>
      <c r="AL652" s="104"/>
      <c r="AM652" s="104"/>
      <c r="AN652" s="104"/>
      <c r="AO652" s="104"/>
      <c r="AP652" s="104"/>
      <c r="AQ652" s="104"/>
      <c r="AR652" s="104"/>
      <c r="AS652" s="104"/>
    </row>
    <row r="653" spans="1:45" s="105" customFormat="1" ht="15.75" hidden="1" x14ac:dyDescent="0.25">
      <c r="A653" s="16"/>
      <c r="AH653" s="148"/>
      <c r="AI653" s="100"/>
      <c r="AJ653" s="104"/>
      <c r="AK653" s="104"/>
      <c r="AL653" s="104"/>
      <c r="AM653" s="104"/>
      <c r="AN653" s="104"/>
      <c r="AO653" s="104"/>
      <c r="AP653" s="104"/>
      <c r="AQ653" s="104"/>
      <c r="AR653" s="104"/>
      <c r="AS653" s="104"/>
    </row>
    <row r="654" spans="1:45" s="105" customFormat="1" ht="15.75" hidden="1" x14ac:dyDescent="0.25">
      <c r="A654" s="16"/>
      <c r="AH654" s="148"/>
      <c r="AI654" s="100"/>
      <c r="AJ654" s="104"/>
      <c r="AK654" s="104"/>
      <c r="AL654" s="104"/>
      <c r="AM654" s="104"/>
      <c r="AN654" s="104"/>
      <c r="AO654" s="104"/>
      <c r="AP654" s="104"/>
      <c r="AQ654" s="104"/>
      <c r="AR654" s="104"/>
      <c r="AS654" s="104"/>
    </row>
    <row r="655" spans="1:45" s="105" customFormat="1" ht="15.75" hidden="1" x14ac:dyDescent="0.25">
      <c r="A655" s="16"/>
      <c r="AH655" s="148"/>
      <c r="AI655" s="100"/>
      <c r="AJ655" s="104"/>
      <c r="AK655" s="104"/>
      <c r="AL655" s="104"/>
      <c r="AM655" s="104"/>
      <c r="AN655" s="104"/>
      <c r="AO655" s="104"/>
      <c r="AP655" s="104"/>
      <c r="AQ655" s="104"/>
      <c r="AR655" s="104"/>
      <c r="AS655" s="104"/>
    </row>
    <row r="656" spans="1:45" s="105" customFormat="1" ht="15.75" hidden="1" x14ac:dyDescent="0.25">
      <c r="A656" s="16"/>
      <c r="AH656" s="148"/>
      <c r="AI656" s="100"/>
      <c r="AJ656" s="104"/>
      <c r="AK656" s="104"/>
      <c r="AL656" s="104"/>
      <c r="AM656" s="104"/>
      <c r="AN656" s="104"/>
      <c r="AO656" s="104"/>
      <c r="AP656" s="104"/>
      <c r="AQ656" s="104"/>
      <c r="AR656" s="104"/>
      <c r="AS656" s="104"/>
    </row>
    <row r="657" spans="1:45" s="105" customFormat="1" ht="15.75" hidden="1" x14ac:dyDescent="0.25">
      <c r="A657" s="16"/>
      <c r="AH657" s="148"/>
      <c r="AI657" s="100"/>
      <c r="AJ657" s="104"/>
      <c r="AK657" s="104"/>
      <c r="AL657" s="104"/>
      <c r="AM657" s="104"/>
      <c r="AN657" s="104"/>
      <c r="AO657" s="104"/>
      <c r="AP657" s="104"/>
      <c r="AQ657" s="104"/>
      <c r="AR657" s="104"/>
      <c r="AS657" s="104"/>
    </row>
    <row r="658" spans="1:45" s="105" customFormat="1" ht="15.75" hidden="1" x14ac:dyDescent="0.25">
      <c r="A658" s="16"/>
      <c r="AH658" s="148"/>
      <c r="AI658" s="100"/>
      <c r="AJ658" s="104"/>
      <c r="AK658" s="104"/>
      <c r="AL658" s="104"/>
      <c r="AM658" s="104"/>
      <c r="AN658" s="104"/>
      <c r="AO658" s="104"/>
      <c r="AP658" s="104"/>
      <c r="AQ658" s="104"/>
      <c r="AR658" s="104"/>
      <c r="AS658" s="104"/>
    </row>
    <row r="659" spans="1:45" s="105" customFormat="1" ht="15.75" hidden="1" x14ac:dyDescent="0.25">
      <c r="A659" s="16"/>
      <c r="AH659" s="148"/>
      <c r="AI659" s="100"/>
      <c r="AJ659" s="104"/>
      <c r="AK659" s="104"/>
      <c r="AL659" s="104"/>
      <c r="AM659" s="104"/>
      <c r="AN659" s="104"/>
      <c r="AO659" s="104"/>
      <c r="AP659" s="104"/>
      <c r="AQ659" s="104"/>
      <c r="AR659" s="104"/>
      <c r="AS659" s="104"/>
    </row>
    <row r="660" spans="1:45" s="105" customFormat="1" ht="15.75" hidden="1" x14ac:dyDescent="0.25">
      <c r="A660" s="16"/>
      <c r="AH660" s="148"/>
      <c r="AI660" s="100"/>
      <c r="AJ660" s="104"/>
      <c r="AK660" s="104"/>
      <c r="AL660" s="104"/>
      <c r="AM660" s="104"/>
      <c r="AN660" s="104"/>
      <c r="AO660" s="104"/>
      <c r="AP660" s="104"/>
      <c r="AQ660" s="104"/>
      <c r="AR660" s="104"/>
      <c r="AS660" s="104"/>
    </row>
    <row r="661" spans="1:45" s="105" customFormat="1" ht="15.75" hidden="1" x14ac:dyDescent="0.25">
      <c r="A661" s="16"/>
      <c r="AH661" s="148"/>
      <c r="AI661" s="100"/>
      <c r="AJ661" s="104"/>
      <c r="AK661" s="104"/>
      <c r="AL661" s="104"/>
      <c r="AM661" s="104"/>
      <c r="AN661" s="104"/>
      <c r="AO661" s="104"/>
      <c r="AP661" s="104"/>
      <c r="AQ661" s="104"/>
      <c r="AR661" s="104"/>
      <c r="AS661" s="104"/>
    </row>
    <row r="662" spans="1:45" s="105" customFormat="1" ht="15.75" hidden="1" x14ac:dyDescent="0.25">
      <c r="A662" s="16"/>
      <c r="AH662" s="148"/>
      <c r="AI662" s="100"/>
      <c r="AJ662" s="104"/>
      <c r="AK662" s="104"/>
      <c r="AL662" s="104"/>
      <c r="AM662" s="104"/>
      <c r="AN662" s="104"/>
      <c r="AO662" s="104"/>
      <c r="AP662" s="104"/>
      <c r="AQ662" s="104"/>
      <c r="AR662" s="104"/>
      <c r="AS662" s="104"/>
    </row>
    <row r="663" spans="1:45" s="105" customFormat="1" ht="15.75" hidden="1" x14ac:dyDescent="0.25">
      <c r="A663" s="16"/>
      <c r="AH663" s="148"/>
      <c r="AI663" s="100"/>
      <c r="AJ663" s="104"/>
      <c r="AK663" s="104"/>
      <c r="AL663" s="104"/>
      <c r="AM663" s="104"/>
      <c r="AN663" s="104"/>
      <c r="AO663" s="104"/>
      <c r="AP663" s="104"/>
      <c r="AQ663" s="104"/>
      <c r="AR663" s="104"/>
      <c r="AS663" s="104"/>
    </row>
    <row r="664" spans="1:45" s="105" customFormat="1" ht="15.75" hidden="1" x14ac:dyDescent="0.25">
      <c r="A664" s="16"/>
      <c r="AH664" s="148"/>
      <c r="AI664" s="100"/>
      <c r="AJ664" s="104"/>
      <c r="AK664" s="104"/>
      <c r="AL664" s="104"/>
      <c r="AM664" s="104"/>
      <c r="AN664" s="104"/>
      <c r="AO664" s="104"/>
      <c r="AP664" s="104"/>
      <c r="AQ664" s="104"/>
      <c r="AR664" s="104"/>
      <c r="AS664" s="104"/>
    </row>
    <row r="665" spans="1:45" s="105" customFormat="1" ht="15.75" hidden="1" x14ac:dyDescent="0.25">
      <c r="A665" s="16"/>
      <c r="AH665" s="148"/>
      <c r="AI665" s="100"/>
      <c r="AJ665" s="104"/>
      <c r="AK665" s="104"/>
      <c r="AL665" s="104"/>
      <c r="AM665" s="104"/>
      <c r="AN665" s="104"/>
      <c r="AO665" s="104"/>
      <c r="AP665" s="104"/>
      <c r="AQ665" s="104"/>
      <c r="AR665" s="104"/>
      <c r="AS665" s="104"/>
    </row>
    <row r="666" spans="1:45" s="105" customFormat="1" ht="15.75" hidden="1" x14ac:dyDescent="0.25">
      <c r="A666" s="16"/>
      <c r="AH666" s="148"/>
      <c r="AI666" s="100"/>
      <c r="AJ666" s="104"/>
      <c r="AK666" s="104"/>
      <c r="AL666" s="104"/>
      <c r="AM666" s="104"/>
      <c r="AN666" s="104"/>
      <c r="AO666" s="104"/>
      <c r="AP666" s="104"/>
      <c r="AQ666" s="104"/>
      <c r="AR666" s="104"/>
      <c r="AS666" s="104"/>
    </row>
    <row r="667" spans="1:45" s="105" customFormat="1" ht="15.75" hidden="1" x14ac:dyDescent="0.25">
      <c r="A667" s="16"/>
      <c r="AH667" s="148"/>
      <c r="AI667" s="100"/>
      <c r="AJ667" s="104"/>
      <c r="AK667" s="104"/>
      <c r="AL667" s="104"/>
      <c r="AM667" s="104"/>
      <c r="AN667" s="104"/>
      <c r="AO667" s="104"/>
      <c r="AP667" s="104"/>
      <c r="AQ667" s="104"/>
      <c r="AR667" s="104"/>
      <c r="AS667" s="104"/>
    </row>
    <row r="668" spans="1:45" s="105" customFormat="1" ht="15.75" hidden="1" x14ac:dyDescent="0.25">
      <c r="A668" s="16"/>
      <c r="AH668" s="148"/>
      <c r="AI668" s="100"/>
      <c r="AJ668" s="104"/>
      <c r="AK668" s="104"/>
      <c r="AL668" s="104"/>
      <c r="AM668" s="104"/>
      <c r="AN668" s="104"/>
      <c r="AO668" s="104"/>
      <c r="AP668" s="104"/>
      <c r="AQ668" s="104"/>
      <c r="AR668" s="104"/>
      <c r="AS668" s="104"/>
    </row>
    <row r="669" spans="1:45" s="105" customFormat="1" ht="15.75" hidden="1" x14ac:dyDescent="0.25">
      <c r="A669" s="16"/>
      <c r="AH669" s="148"/>
      <c r="AI669" s="100"/>
      <c r="AJ669" s="104"/>
      <c r="AK669" s="104"/>
      <c r="AL669" s="104"/>
      <c r="AM669" s="104"/>
      <c r="AN669" s="104"/>
      <c r="AO669" s="104"/>
      <c r="AP669" s="104"/>
      <c r="AQ669" s="104"/>
      <c r="AR669" s="104"/>
      <c r="AS669" s="104"/>
    </row>
    <row r="670" spans="1:45" s="105" customFormat="1" ht="15.75" hidden="1" x14ac:dyDescent="0.25">
      <c r="A670" s="16"/>
      <c r="AH670" s="148"/>
      <c r="AI670" s="100"/>
      <c r="AJ670" s="104"/>
      <c r="AK670" s="104"/>
      <c r="AL670" s="104"/>
      <c r="AM670" s="104"/>
      <c r="AN670" s="104"/>
      <c r="AO670" s="104"/>
      <c r="AP670" s="104"/>
      <c r="AQ670" s="104"/>
      <c r="AR670" s="104"/>
      <c r="AS670" s="104"/>
    </row>
    <row r="671" spans="1:45" s="105" customFormat="1" ht="15.75" hidden="1" x14ac:dyDescent="0.25">
      <c r="A671" s="16"/>
      <c r="AH671" s="148"/>
      <c r="AI671" s="100"/>
      <c r="AJ671" s="104"/>
      <c r="AK671" s="104"/>
      <c r="AL671" s="104"/>
      <c r="AM671" s="104"/>
      <c r="AN671" s="104"/>
      <c r="AO671" s="104"/>
      <c r="AP671" s="104"/>
      <c r="AQ671" s="104"/>
      <c r="AR671" s="104"/>
      <c r="AS671" s="104"/>
    </row>
    <row r="672" spans="1:45" s="105" customFormat="1" ht="15.75" hidden="1" x14ac:dyDescent="0.25">
      <c r="A672" s="16"/>
      <c r="AH672" s="148"/>
      <c r="AI672" s="100"/>
      <c r="AJ672" s="104"/>
      <c r="AK672" s="104"/>
      <c r="AL672" s="104"/>
      <c r="AM672" s="104"/>
      <c r="AN672" s="104"/>
      <c r="AO672" s="104"/>
      <c r="AP672" s="104"/>
      <c r="AQ672" s="104"/>
      <c r="AR672" s="104"/>
      <c r="AS672" s="104"/>
    </row>
    <row r="673" spans="1:45" s="105" customFormat="1" ht="15.75" hidden="1" x14ac:dyDescent="0.25">
      <c r="A673" s="16"/>
      <c r="AH673" s="148"/>
      <c r="AI673" s="100"/>
      <c r="AJ673" s="104"/>
      <c r="AK673" s="104"/>
      <c r="AL673" s="104"/>
      <c r="AM673" s="104"/>
      <c r="AN673" s="104"/>
      <c r="AO673" s="104"/>
      <c r="AP673" s="104"/>
      <c r="AQ673" s="104"/>
      <c r="AR673" s="104"/>
      <c r="AS673" s="104"/>
    </row>
    <row r="674" spans="1:45" s="105" customFormat="1" ht="15.75" hidden="1" x14ac:dyDescent="0.25">
      <c r="A674" s="16"/>
      <c r="AH674" s="148"/>
      <c r="AI674" s="100"/>
      <c r="AJ674" s="104"/>
      <c r="AK674" s="104"/>
      <c r="AL674" s="104"/>
      <c r="AM674" s="104"/>
      <c r="AN674" s="104"/>
      <c r="AO674" s="104"/>
      <c r="AP674" s="104"/>
      <c r="AQ674" s="104"/>
      <c r="AR674" s="104"/>
      <c r="AS674" s="104"/>
    </row>
    <row r="675" spans="1:45" s="105" customFormat="1" ht="15.75" hidden="1" x14ac:dyDescent="0.25">
      <c r="A675" s="16"/>
      <c r="AH675" s="148"/>
      <c r="AI675" s="100"/>
      <c r="AJ675" s="104"/>
      <c r="AK675" s="104"/>
      <c r="AL675" s="104"/>
      <c r="AM675" s="104"/>
      <c r="AN675" s="104"/>
      <c r="AO675" s="104"/>
      <c r="AP675" s="104"/>
      <c r="AQ675" s="104"/>
      <c r="AR675" s="104"/>
      <c r="AS675" s="104"/>
    </row>
    <row r="676" spans="1:45" s="105" customFormat="1" ht="15.75" hidden="1" x14ac:dyDescent="0.25">
      <c r="A676" s="16"/>
      <c r="AH676" s="148"/>
      <c r="AI676" s="100"/>
      <c r="AJ676" s="104"/>
      <c r="AK676" s="104"/>
      <c r="AL676" s="104"/>
      <c r="AM676" s="104"/>
      <c r="AN676" s="104"/>
      <c r="AO676" s="104"/>
      <c r="AP676" s="104"/>
      <c r="AQ676" s="104"/>
      <c r="AR676" s="104"/>
      <c r="AS676" s="104"/>
    </row>
    <row r="677" spans="1:45" s="105" customFormat="1" ht="15.75" hidden="1" x14ac:dyDescent="0.25">
      <c r="A677" s="16"/>
      <c r="AH677" s="148"/>
      <c r="AI677" s="100"/>
      <c r="AJ677" s="104"/>
      <c r="AK677" s="104"/>
      <c r="AL677" s="104"/>
      <c r="AM677" s="104"/>
      <c r="AN677" s="104"/>
      <c r="AO677" s="104"/>
      <c r="AP677" s="104"/>
      <c r="AQ677" s="104"/>
      <c r="AR677" s="104"/>
      <c r="AS677" s="104"/>
    </row>
    <row r="678" spans="1:45" s="105" customFormat="1" ht="15.75" hidden="1" x14ac:dyDescent="0.25">
      <c r="A678" s="16"/>
      <c r="AH678" s="148"/>
      <c r="AI678" s="100"/>
      <c r="AJ678" s="104"/>
      <c r="AK678" s="104"/>
      <c r="AL678" s="104"/>
      <c r="AM678" s="104"/>
      <c r="AN678" s="104"/>
      <c r="AO678" s="104"/>
      <c r="AP678" s="104"/>
      <c r="AQ678" s="104"/>
      <c r="AR678" s="104"/>
      <c r="AS678" s="104"/>
    </row>
    <row r="679" spans="1:45" s="105" customFormat="1" ht="15.75" hidden="1" x14ac:dyDescent="0.25">
      <c r="A679" s="16"/>
      <c r="AH679" s="148"/>
      <c r="AI679" s="100"/>
      <c r="AJ679" s="104"/>
      <c r="AK679" s="104"/>
      <c r="AL679" s="104"/>
      <c r="AM679" s="104"/>
      <c r="AN679" s="104"/>
      <c r="AO679" s="104"/>
      <c r="AP679" s="104"/>
      <c r="AQ679" s="104"/>
      <c r="AR679" s="104"/>
      <c r="AS679" s="104"/>
    </row>
    <row r="680" spans="1:45" s="105" customFormat="1" ht="15.75" hidden="1" x14ac:dyDescent="0.25">
      <c r="A680" s="16"/>
      <c r="AH680" s="148"/>
      <c r="AI680" s="100"/>
      <c r="AJ680" s="104"/>
      <c r="AK680" s="104"/>
      <c r="AL680" s="104"/>
      <c r="AM680" s="104"/>
      <c r="AN680" s="104"/>
      <c r="AO680" s="104"/>
      <c r="AP680" s="104"/>
      <c r="AQ680" s="104"/>
      <c r="AR680" s="104"/>
      <c r="AS680" s="104"/>
    </row>
    <row r="681" spans="1:45" s="105" customFormat="1" ht="15.75" hidden="1" x14ac:dyDescent="0.25">
      <c r="A681" s="16"/>
      <c r="AH681" s="148"/>
      <c r="AI681" s="100"/>
      <c r="AJ681" s="104"/>
      <c r="AK681" s="104"/>
      <c r="AL681" s="104"/>
      <c r="AM681" s="104"/>
      <c r="AN681" s="104"/>
      <c r="AO681" s="104"/>
      <c r="AP681" s="104"/>
      <c r="AQ681" s="104"/>
      <c r="AR681" s="104"/>
      <c r="AS681" s="104"/>
    </row>
    <row r="682" spans="1:45" s="105" customFormat="1" ht="15.75" hidden="1" x14ac:dyDescent="0.25">
      <c r="A682" s="16"/>
      <c r="AH682" s="148"/>
      <c r="AI682" s="100"/>
      <c r="AJ682" s="104"/>
      <c r="AK682" s="104"/>
      <c r="AL682" s="104"/>
      <c r="AM682" s="104"/>
      <c r="AN682" s="104"/>
      <c r="AO682" s="104"/>
      <c r="AP682" s="104"/>
      <c r="AQ682" s="104"/>
      <c r="AR682" s="104"/>
      <c r="AS682" s="104"/>
    </row>
    <row r="683" spans="1:45" s="105" customFormat="1" ht="15.75" hidden="1" x14ac:dyDescent="0.25">
      <c r="A683" s="16"/>
      <c r="AH683" s="148"/>
      <c r="AI683" s="100"/>
      <c r="AJ683" s="104"/>
      <c r="AK683" s="104"/>
      <c r="AL683" s="104"/>
      <c r="AM683" s="104"/>
      <c r="AN683" s="104"/>
      <c r="AO683" s="104"/>
      <c r="AP683" s="104"/>
      <c r="AQ683" s="104"/>
      <c r="AR683" s="104"/>
      <c r="AS683" s="104"/>
    </row>
    <row r="684" spans="1:45" s="105" customFormat="1" ht="15.75" hidden="1" x14ac:dyDescent="0.25">
      <c r="A684" s="16"/>
      <c r="AH684" s="148"/>
      <c r="AI684" s="100"/>
      <c r="AJ684" s="104"/>
      <c r="AK684" s="104"/>
      <c r="AL684" s="104"/>
      <c r="AM684" s="104"/>
      <c r="AN684" s="104"/>
      <c r="AO684" s="104"/>
      <c r="AP684" s="104"/>
      <c r="AQ684" s="104"/>
      <c r="AR684" s="104"/>
      <c r="AS684" s="104"/>
    </row>
    <row r="685" spans="1:45" s="105" customFormat="1" ht="15.75" hidden="1" x14ac:dyDescent="0.25">
      <c r="A685" s="16"/>
      <c r="AH685" s="148"/>
      <c r="AI685" s="100"/>
      <c r="AJ685" s="104"/>
      <c r="AK685" s="104"/>
      <c r="AL685" s="104"/>
      <c r="AM685" s="104"/>
      <c r="AN685" s="104"/>
      <c r="AO685" s="104"/>
      <c r="AP685" s="104"/>
      <c r="AQ685" s="104"/>
      <c r="AR685" s="104"/>
      <c r="AS685" s="104"/>
    </row>
    <row r="686" spans="1:45" s="105" customFormat="1" ht="15.75" hidden="1" x14ac:dyDescent="0.25">
      <c r="A686" s="16"/>
      <c r="AH686" s="148"/>
      <c r="AI686" s="100"/>
      <c r="AJ686" s="104"/>
      <c r="AK686" s="104"/>
      <c r="AL686" s="104"/>
      <c r="AM686" s="104"/>
      <c r="AN686" s="104"/>
      <c r="AO686" s="104"/>
      <c r="AP686" s="104"/>
      <c r="AQ686" s="104"/>
      <c r="AR686" s="104"/>
      <c r="AS686" s="104"/>
    </row>
    <row r="687" spans="1:45" s="105" customFormat="1" ht="15.75" hidden="1" x14ac:dyDescent="0.25">
      <c r="A687" s="16"/>
      <c r="AH687" s="148"/>
      <c r="AI687" s="100"/>
      <c r="AJ687" s="104"/>
      <c r="AK687" s="104"/>
      <c r="AL687" s="104"/>
      <c r="AM687" s="104"/>
      <c r="AN687" s="104"/>
      <c r="AO687" s="104"/>
      <c r="AP687" s="104"/>
      <c r="AQ687" s="104"/>
      <c r="AR687" s="104"/>
      <c r="AS687" s="104"/>
    </row>
    <row r="688" spans="1:45" s="105" customFormat="1" ht="15.75" hidden="1" x14ac:dyDescent="0.25">
      <c r="A688" s="16"/>
      <c r="AH688" s="148"/>
      <c r="AI688" s="100"/>
      <c r="AJ688" s="104"/>
      <c r="AK688" s="104"/>
      <c r="AL688" s="104"/>
      <c r="AM688" s="104"/>
      <c r="AN688" s="104"/>
      <c r="AO688" s="104"/>
      <c r="AP688" s="104"/>
      <c r="AQ688" s="104"/>
      <c r="AR688" s="104"/>
      <c r="AS688" s="104"/>
    </row>
    <row r="689" spans="1:45" s="105" customFormat="1" ht="15.75" hidden="1" x14ac:dyDescent="0.25">
      <c r="A689" s="16"/>
      <c r="AH689" s="148"/>
      <c r="AI689" s="100"/>
      <c r="AJ689" s="104"/>
      <c r="AK689" s="104"/>
      <c r="AL689" s="104"/>
      <c r="AM689" s="104"/>
      <c r="AN689" s="104"/>
      <c r="AO689" s="104"/>
      <c r="AP689" s="104"/>
      <c r="AQ689" s="104"/>
      <c r="AR689" s="104"/>
      <c r="AS689" s="104"/>
    </row>
    <row r="690" spans="1:45" s="105" customFormat="1" ht="15.75" hidden="1" x14ac:dyDescent="0.25">
      <c r="A690" s="16"/>
      <c r="AH690" s="148"/>
      <c r="AI690" s="100"/>
      <c r="AJ690" s="104"/>
      <c r="AK690" s="104"/>
      <c r="AL690" s="104"/>
      <c r="AM690" s="104"/>
      <c r="AN690" s="104"/>
      <c r="AO690" s="104"/>
      <c r="AP690" s="104"/>
      <c r="AQ690" s="104"/>
      <c r="AR690" s="104"/>
      <c r="AS690" s="104"/>
    </row>
    <row r="691" spans="1:45" s="105" customFormat="1" ht="15.75" hidden="1" x14ac:dyDescent="0.25">
      <c r="A691" s="16"/>
      <c r="AH691" s="148"/>
      <c r="AI691" s="100"/>
      <c r="AJ691" s="104"/>
      <c r="AK691" s="104"/>
      <c r="AL691" s="104"/>
      <c r="AM691" s="104"/>
      <c r="AN691" s="104"/>
      <c r="AO691" s="104"/>
      <c r="AP691" s="104"/>
      <c r="AQ691" s="104"/>
      <c r="AR691" s="104"/>
      <c r="AS691" s="104"/>
    </row>
    <row r="692" spans="1:45" s="105" customFormat="1" ht="15.75" hidden="1" x14ac:dyDescent="0.25">
      <c r="A692" s="16"/>
      <c r="AH692" s="148"/>
      <c r="AI692" s="100"/>
      <c r="AJ692" s="104"/>
      <c r="AK692" s="104"/>
      <c r="AL692" s="104"/>
      <c r="AM692" s="104"/>
      <c r="AN692" s="104"/>
      <c r="AO692" s="104"/>
      <c r="AP692" s="104"/>
      <c r="AQ692" s="104"/>
      <c r="AR692" s="104"/>
      <c r="AS692" s="104"/>
    </row>
    <row r="693" spans="1:45" s="105" customFormat="1" ht="15.75" hidden="1" x14ac:dyDescent="0.25">
      <c r="A693" s="16"/>
      <c r="AH693" s="148"/>
      <c r="AI693" s="100"/>
      <c r="AJ693" s="104"/>
      <c r="AK693" s="104"/>
      <c r="AL693" s="104"/>
      <c r="AM693" s="104"/>
      <c r="AN693" s="104"/>
      <c r="AO693" s="104"/>
      <c r="AP693" s="104"/>
      <c r="AQ693" s="104"/>
      <c r="AR693" s="104"/>
      <c r="AS693" s="104"/>
    </row>
    <row r="694" spans="1:45" s="105" customFormat="1" ht="15.75" hidden="1" x14ac:dyDescent="0.25">
      <c r="A694" s="16"/>
      <c r="AH694" s="148"/>
      <c r="AI694" s="100"/>
      <c r="AJ694" s="104"/>
      <c r="AK694" s="104"/>
      <c r="AL694" s="104"/>
      <c r="AM694" s="104"/>
      <c r="AN694" s="104"/>
      <c r="AO694" s="104"/>
      <c r="AP694" s="104"/>
      <c r="AQ694" s="104"/>
      <c r="AR694" s="104"/>
      <c r="AS694" s="104"/>
    </row>
    <row r="695" spans="1:45" s="105" customFormat="1" ht="15.75" hidden="1" x14ac:dyDescent="0.25">
      <c r="A695" s="16"/>
      <c r="AH695" s="148"/>
      <c r="AI695" s="100"/>
      <c r="AJ695" s="104"/>
      <c r="AK695" s="104"/>
      <c r="AL695" s="104"/>
      <c r="AM695" s="104"/>
      <c r="AN695" s="104"/>
      <c r="AO695" s="104"/>
      <c r="AP695" s="104"/>
      <c r="AQ695" s="104"/>
      <c r="AR695" s="104"/>
      <c r="AS695" s="104"/>
    </row>
    <row r="696" spans="1:45" s="105" customFormat="1" ht="15.75" hidden="1" x14ac:dyDescent="0.25">
      <c r="A696" s="16"/>
      <c r="AH696" s="148"/>
      <c r="AI696" s="100"/>
      <c r="AJ696" s="104"/>
      <c r="AK696" s="104"/>
      <c r="AL696" s="104"/>
      <c r="AM696" s="104"/>
      <c r="AN696" s="104"/>
      <c r="AO696" s="104"/>
      <c r="AP696" s="104"/>
      <c r="AQ696" s="104"/>
      <c r="AR696" s="104"/>
      <c r="AS696" s="104"/>
    </row>
    <row r="697" spans="1:45" s="105" customFormat="1" ht="15.75" hidden="1" x14ac:dyDescent="0.25">
      <c r="A697" s="16"/>
      <c r="AH697" s="148"/>
      <c r="AI697" s="100"/>
      <c r="AJ697" s="104"/>
      <c r="AK697" s="104"/>
      <c r="AL697" s="104"/>
      <c r="AM697" s="104"/>
      <c r="AN697" s="104"/>
      <c r="AO697" s="104"/>
      <c r="AP697" s="104"/>
      <c r="AQ697" s="104"/>
      <c r="AR697" s="104"/>
      <c r="AS697" s="104"/>
    </row>
    <row r="698" spans="1:45" s="105" customFormat="1" ht="15.75" hidden="1" x14ac:dyDescent="0.25">
      <c r="A698" s="16"/>
      <c r="AH698" s="148"/>
      <c r="AI698" s="100"/>
      <c r="AJ698" s="104"/>
      <c r="AK698" s="104"/>
      <c r="AL698" s="104"/>
      <c r="AM698" s="104"/>
      <c r="AN698" s="104"/>
      <c r="AO698" s="104"/>
      <c r="AP698" s="104"/>
      <c r="AQ698" s="104"/>
      <c r="AR698" s="104"/>
      <c r="AS698" s="104"/>
    </row>
    <row r="699" spans="1:45" s="105" customFormat="1" ht="15.75" hidden="1" x14ac:dyDescent="0.25">
      <c r="A699" s="16"/>
      <c r="AH699" s="148"/>
      <c r="AI699" s="100"/>
      <c r="AJ699" s="104"/>
      <c r="AK699" s="104"/>
      <c r="AL699" s="104"/>
      <c r="AM699" s="104"/>
      <c r="AN699" s="104"/>
      <c r="AO699" s="104"/>
      <c r="AP699" s="104"/>
      <c r="AQ699" s="104"/>
      <c r="AR699" s="104"/>
      <c r="AS699" s="104"/>
    </row>
    <row r="700" spans="1:45" s="105" customFormat="1" ht="15.75" hidden="1" x14ac:dyDescent="0.25">
      <c r="A700" s="16"/>
      <c r="AH700" s="148"/>
      <c r="AI700" s="100"/>
      <c r="AJ700" s="104"/>
      <c r="AK700" s="104"/>
      <c r="AL700" s="104"/>
      <c r="AM700" s="104"/>
      <c r="AN700" s="104"/>
      <c r="AO700" s="104"/>
      <c r="AP700" s="104"/>
      <c r="AQ700" s="104"/>
      <c r="AR700" s="104"/>
      <c r="AS700" s="104"/>
    </row>
    <row r="701" spans="1:45" s="105" customFormat="1" ht="15.75" hidden="1" x14ac:dyDescent="0.25">
      <c r="A701" s="16"/>
      <c r="AH701" s="148"/>
      <c r="AI701" s="100"/>
      <c r="AJ701" s="104"/>
      <c r="AK701" s="104"/>
      <c r="AL701" s="104"/>
      <c r="AM701" s="104"/>
      <c r="AN701" s="104"/>
      <c r="AO701" s="104"/>
      <c r="AP701" s="104"/>
      <c r="AQ701" s="104"/>
      <c r="AR701" s="104"/>
      <c r="AS701" s="104"/>
    </row>
    <row r="702" spans="1:45" s="105" customFormat="1" ht="15.75" hidden="1" x14ac:dyDescent="0.25">
      <c r="A702" s="16"/>
      <c r="AH702" s="148"/>
      <c r="AI702" s="100"/>
      <c r="AJ702" s="104"/>
      <c r="AK702" s="104"/>
      <c r="AL702" s="104"/>
      <c r="AM702" s="104"/>
      <c r="AN702" s="104"/>
      <c r="AO702" s="104"/>
      <c r="AP702" s="104"/>
      <c r="AQ702" s="104"/>
      <c r="AR702" s="104"/>
      <c r="AS702" s="104"/>
    </row>
    <row r="703" spans="1:45" s="105" customFormat="1" ht="15.75" hidden="1" x14ac:dyDescent="0.25">
      <c r="A703" s="16"/>
      <c r="AH703" s="148"/>
      <c r="AI703" s="100"/>
      <c r="AJ703" s="104"/>
      <c r="AK703" s="104"/>
      <c r="AL703" s="104"/>
      <c r="AM703" s="104"/>
      <c r="AN703" s="104"/>
      <c r="AO703" s="104"/>
      <c r="AP703" s="104"/>
      <c r="AQ703" s="104"/>
      <c r="AR703" s="104"/>
      <c r="AS703" s="104"/>
    </row>
    <row r="704" spans="1:45" s="105" customFormat="1" ht="15.75" hidden="1" x14ac:dyDescent="0.25">
      <c r="A704" s="16"/>
      <c r="AH704" s="148"/>
      <c r="AI704" s="100"/>
      <c r="AJ704" s="104"/>
      <c r="AK704" s="104"/>
      <c r="AL704" s="104"/>
      <c r="AM704" s="104"/>
      <c r="AN704" s="104"/>
      <c r="AO704" s="104"/>
      <c r="AP704" s="104"/>
      <c r="AQ704" s="104"/>
      <c r="AR704" s="104"/>
      <c r="AS704" s="104"/>
    </row>
    <row r="705" spans="1:45" s="105" customFormat="1" ht="15.75" hidden="1" x14ac:dyDescent="0.25">
      <c r="A705" s="16"/>
      <c r="AH705" s="148"/>
      <c r="AI705" s="100"/>
      <c r="AJ705" s="104"/>
      <c r="AK705" s="104"/>
      <c r="AL705" s="104"/>
      <c r="AM705" s="104"/>
      <c r="AN705" s="104"/>
      <c r="AO705" s="104"/>
      <c r="AP705" s="104"/>
      <c r="AQ705" s="104"/>
      <c r="AR705" s="104"/>
      <c r="AS705" s="104"/>
    </row>
    <row r="706" spans="1:45" s="105" customFormat="1" ht="15.75" hidden="1" x14ac:dyDescent="0.25">
      <c r="A706" s="16"/>
      <c r="AH706" s="148"/>
      <c r="AI706" s="100"/>
      <c r="AJ706" s="104"/>
      <c r="AK706" s="104"/>
      <c r="AL706" s="104"/>
      <c r="AM706" s="104"/>
      <c r="AN706" s="104"/>
      <c r="AO706" s="104"/>
      <c r="AP706" s="104"/>
      <c r="AQ706" s="104"/>
      <c r="AR706" s="104"/>
      <c r="AS706" s="104"/>
    </row>
    <row r="707" spans="1:45" s="105" customFormat="1" ht="15.75" hidden="1" x14ac:dyDescent="0.25">
      <c r="A707" s="16"/>
      <c r="AH707" s="148"/>
      <c r="AI707" s="100"/>
      <c r="AJ707" s="104"/>
      <c r="AK707" s="104"/>
      <c r="AL707" s="104"/>
      <c r="AM707" s="104"/>
      <c r="AN707" s="104"/>
      <c r="AO707" s="104"/>
      <c r="AP707" s="104"/>
      <c r="AQ707" s="104"/>
      <c r="AR707" s="104"/>
      <c r="AS707" s="104"/>
    </row>
    <row r="708" spans="1:45" s="105" customFormat="1" ht="15.75" hidden="1" x14ac:dyDescent="0.25">
      <c r="A708" s="16"/>
      <c r="AH708" s="148"/>
      <c r="AI708" s="100"/>
      <c r="AJ708" s="104"/>
      <c r="AK708" s="104"/>
      <c r="AL708" s="104"/>
      <c r="AM708" s="104"/>
      <c r="AN708" s="104"/>
      <c r="AO708" s="104"/>
      <c r="AP708" s="104"/>
      <c r="AQ708" s="104"/>
      <c r="AR708" s="104"/>
      <c r="AS708" s="104"/>
    </row>
    <row r="709" spans="1:45" s="105" customFormat="1" ht="15.75" hidden="1" x14ac:dyDescent="0.25">
      <c r="A709" s="16"/>
      <c r="AH709" s="148"/>
      <c r="AI709" s="100"/>
      <c r="AJ709" s="104"/>
      <c r="AK709" s="104"/>
      <c r="AL709" s="104"/>
      <c r="AM709" s="104"/>
      <c r="AN709" s="104"/>
      <c r="AO709" s="104"/>
      <c r="AP709" s="104"/>
      <c r="AQ709" s="104"/>
      <c r="AR709" s="104"/>
      <c r="AS709" s="104"/>
    </row>
    <row r="710" spans="1:45" s="105" customFormat="1" ht="15.75" hidden="1" x14ac:dyDescent="0.25">
      <c r="A710" s="16"/>
      <c r="AH710" s="148"/>
      <c r="AI710" s="100"/>
      <c r="AJ710" s="104"/>
      <c r="AK710" s="104"/>
      <c r="AL710" s="104"/>
      <c r="AM710" s="104"/>
      <c r="AN710" s="104"/>
      <c r="AO710" s="104"/>
      <c r="AP710" s="104"/>
      <c r="AQ710" s="104"/>
      <c r="AR710" s="104"/>
      <c r="AS710" s="104"/>
    </row>
    <row r="711" spans="1:45" s="105" customFormat="1" ht="15.75" hidden="1" x14ac:dyDescent="0.25">
      <c r="A711" s="16"/>
      <c r="AH711" s="148"/>
      <c r="AI711" s="100"/>
      <c r="AJ711" s="104"/>
      <c r="AK711" s="104"/>
      <c r="AL711" s="104"/>
      <c r="AM711" s="104"/>
      <c r="AN711" s="104"/>
      <c r="AO711" s="104"/>
      <c r="AP711" s="104"/>
      <c r="AQ711" s="104"/>
      <c r="AR711" s="104"/>
      <c r="AS711" s="104"/>
    </row>
    <row r="712" spans="1:45" s="105" customFormat="1" ht="15.75" hidden="1" x14ac:dyDescent="0.25">
      <c r="A712" s="16"/>
      <c r="AH712" s="148"/>
      <c r="AI712" s="100"/>
      <c r="AJ712" s="104"/>
      <c r="AK712" s="104"/>
      <c r="AL712" s="104"/>
      <c r="AM712" s="104"/>
      <c r="AN712" s="104"/>
      <c r="AO712" s="104"/>
      <c r="AP712" s="104"/>
      <c r="AQ712" s="104"/>
      <c r="AR712" s="104"/>
      <c r="AS712" s="104"/>
    </row>
    <row r="713" spans="1:45" s="105" customFormat="1" ht="15.75" hidden="1" x14ac:dyDescent="0.25">
      <c r="A713" s="16"/>
      <c r="AH713" s="148"/>
      <c r="AI713" s="100"/>
      <c r="AJ713" s="104"/>
      <c r="AK713" s="104"/>
      <c r="AL713" s="104"/>
      <c r="AM713" s="104"/>
      <c r="AN713" s="104"/>
      <c r="AO713" s="104"/>
      <c r="AP713" s="104"/>
      <c r="AQ713" s="104"/>
      <c r="AR713" s="104"/>
      <c r="AS713" s="104"/>
    </row>
    <row r="714" spans="1:45" s="105" customFormat="1" ht="15.75" hidden="1" x14ac:dyDescent="0.25">
      <c r="A714" s="16"/>
      <c r="AH714" s="148"/>
      <c r="AI714" s="100"/>
      <c r="AJ714" s="104"/>
      <c r="AK714" s="104"/>
      <c r="AL714" s="104"/>
      <c r="AM714" s="104"/>
      <c r="AN714" s="104"/>
      <c r="AO714" s="104"/>
      <c r="AP714" s="104"/>
      <c r="AQ714" s="104"/>
      <c r="AR714" s="104"/>
      <c r="AS714" s="104"/>
    </row>
    <row r="715" spans="1:45" s="105" customFormat="1" ht="15.75" hidden="1" x14ac:dyDescent="0.25">
      <c r="A715" s="16"/>
      <c r="AH715" s="148"/>
      <c r="AI715" s="100"/>
      <c r="AJ715" s="104"/>
      <c r="AK715" s="104"/>
      <c r="AL715" s="104"/>
      <c r="AM715" s="104"/>
      <c r="AN715" s="104"/>
      <c r="AO715" s="104"/>
      <c r="AP715" s="104"/>
      <c r="AQ715" s="104"/>
      <c r="AR715" s="104"/>
      <c r="AS715" s="104"/>
    </row>
    <row r="716" spans="1:45" s="105" customFormat="1" ht="15.75" hidden="1" x14ac:dyDescent="0.25">
      <c r="A716" s="16"/>
      <c r="AH716" s="148"/>
      <c r="AI716" s="100"/>
      <c r="AJ716" s="104"/>
      <c r="AK716" s="104"/>
      <c r="AL716" s="104"/>
      <c r="AM716" s="104"/>
      <c r="AN716" s="104"/>
      <c r="AO716" s="104"/>
      <c r="AP716" s="104"/>
      <c r="AQ716" s="104"/>
      <c r="AR716" s="104"/>
      <c r="AS716" s="104"/>
    </row>
    <row r="717" spans="1:45" s="105" customFormat="1" ht="15.75" hidden="1" x14ac:dyDescent="0.25">
      <c r="A717" s="16"/>
      <c r="AH717" s="148"/>
      <c r="AI717" s="100"/>
      <c r="AJ717" s="104"/>
      <c r="AK717" s="104"/>
      <c r="AL717" s="104"/>
      <c r="AM717" s="104"/>
      <c r="AN717" s="104"/>
      <c r="AO717" s="104"/>
      <c r="AP717" s="104"/>
      <c r="AQ717" s="104"/>
      <c r="AR717" s="104"/>
      <c r="AS717" s="104"/>
    </row>
    <row r="718" spans="1:45" s="105" customFormat="1" ht="15.75" hidden="1" x14ac:dyDescent="0.25">
      <c r="A718" s="16"/>
      <c r="AH718" s="148"/>
      <c r="AI718" s="100"/>
      <c r="AJ718" s="104"/>
      <c r="AK718" s="104"/>
      <c r="AL718" s="104"/>
      <c r="AM718" s="104"/>
      <c r="AN718" s="104"/>
      <c r="AO718" s="104"/>
      <c r="AP718" s="104"/>
      <c r="AQ718" s="104"/>
      <c r="AR718" s="104"/>
      <c r="AS718" s="104"/>
    </row>
    <row r="719" spans="1:45" s="105" customFormat="1" ht="15.75" hidden="1" x14ac:dyDescent="0.25">
      <c r="A719" s="16"/>
      <c r="AH719" s="148"/>
      <c r="AI719" s="100"/>
      <c r="AJ719" s="104"/>
      <c r="AK719" s="104"/>
      <c r="AL719" s="104"/>
      <c r="AM719" s="104"/>
      <c r="AN719" s="104"/>
      <c r="AO719" s="104"/>
      <c r="AP719" s="104"/>
      <c r="AQ719" s="104"/>
      <c r="AR719" s="104"/>
      <c r="AS719" s="104"/>
    </row>
    <row r="720" spans="1:45" s="105" customFormat="1" ht="15.75" hidden="1" x14ac:dyDescent="0.25">
      <c r="A720" s="16"/>
      <c r="AH720" s="148"/>
      <c r="AI720" s="100"/>
      <c r="AJ720" s="104"/>
      <c r="AK720" s="104"/>
      <c r="AL720" s="104"/>
      <c r="AM720" s="104"/>
      <c r="AN720" s="104"/>
      <c r="AO720" s="104"/>
      <c r="AP720" s="104"/>
      <c r="AQ720" s="104"/>
      <c r="AR720" s="104"/>
      <c r="AS720" s="104"/>
    </row>
    <row r="721" spans="1:45" s="105" customFormat="1" ht="15.75" hidden="1" x14ac:dyDescent="0.25">
      <c r="A721" s="16"/>
      <c r="AH721" s="148"/>
      <c r="AI721" s="100"/>
      <c r="AJ721" s="104"/>
      <c r="AK721" s="104"/>
      <c r="AL721" s="104"/>
      <c r="AM721" s="104"/>
      <c r="AN721" s="104"/>
      <c r="AO721" s="104"/>
      <c r="AP721" s="104"/>
      <c r="AQ721" s="104"/>
      <c r="AR721" s="104"/>
      <c r="AS721" s="104"/>
    </row>
    <row r="722" spans="1:45" s="105" customFormat="1" ht="15.75" hidden="1" x14ac:dyDescent="0.25">
      <c r="A722" s="16"/>
      <c r="AH722" s="148"/>
      <c r="AI722" s="100"/>
      <c r="AJ722" s="104"/>
      <c r="AK722" s="104"/>
      <c r="AL722" s="104"/>
      <c r="AM722" s="104"/>
      <c r="AN722" s="104"/>
      <c r="AO722" s="104"/>
      <c r="AP722" s="104"/>
      <c r="AQ722" s="104"/>
      <c r="AR722" s="104"/>
      <c r="AS722" s="104"/>
    </row>
    <row r="723" spans="1:45" s="105" customFormat="1" ht="15.75" hidden="1" x14ac:dyDescent="0.25">
      <c r="A723" s="16"/>
      <c r="AH723" s="148"/>
      <c r="AI723" s="100"/>
      <c r="AJ723" s="104"/>
      <c r="AK723" s="104"/>
      <c r="AL723" s="104"/>
      <c r="AM723" s="104"/>
      <c r="AN723" s="104"/>
      <c r="AO723" s="104"/>
      <c r="AP723" s="104"/>
      <c r="AQ723" s="104"/>
      <c r="AR723" s="104"/>
      <c r="AS723" s="104"/>
    </row>
    <row r="724" spans="1:45" s="105" customFormat="1" ht="15.75" hidden="1" x14ac:dyDescent="0.25">
      <c r="A724" s="16"/>
      <c r="AH724" s="148"/>
      <c r="AI724" s="100"/>
      <c r="AJ724" s="104"/>
      <c r="AK724" s="104"/>
      <c r="AL724" s="104"/>
      <c r="AM724" s="104"/>
      <c r="AN724" s="104"/>
      <c r="AO724" s="104"/>
      <c r="AP724" s="104"/>
      <c r="AQ724" s="104"/>
      <c r="AR724" s="104"/>
      <c r="AS724" s="104"/>
    </row>
    <row r="725" spans="1:45" s="105" customFormat="1" ht="15.75" hidden="1" x14ac:dyDescent="0.25">
      <c r="A725" s="16"/>
      <c r="AH725" s="148"/>
      <c r="AI725" s="100"/>
      <c r="AJ725" s="104"/>
      <c r="AK725" s="104"/>
      <c r="AL725" s="104"/>
      <c r="AM725" s="104"/>
      <c r="AN725" s="104"/>
      <c r="AO725" s="104"/>
      <c r="AP725" s="104"/>
      <c r="AQ725" s="104"/>
      <c r="AR725" s="104"/>
      <c r="AS725" s="104"/>
    </row>
    <row r="726" spans="1:45" s="105" customFormat="1" ht="15.75" hidden="1" x14ac:dyDescent="0.25">
      <c r="A726" s="16"/>
      <c r="AH726" s="148"/>
      <c r="AI726" s="100"/>
      <c r="AJ726" s="104"/>
      <c r="AK726" s="104"/>
      <c r="AL726" s="104"/>
      <c r="AM726" s="104"/>
      <c r="AN726" s="104"/>
      <c r="AO726" s="104"/>
      <c r="AP726" s="104"/>
      <c r="AQ726" s="104"/>
      <c r="AR726" s="104"/>
      <c r="AS726" s="104"/>
    </row>
    <row r="727" spans="1:45" s="105" customFormat="1" ht="15.75" hidden="1" x14ac:dyDescent="0.25">
      <c r="A727" s="16"/>
      <c r="AH727" s="148"/>
      <c r="AI727" s="100"/>
      <c r="AJ727" s="104"/>
      <c r="AK727" s="104"/>
      <c r="AL727" s="104"/>
      <c r="AM727" s="104"/>
      <c r="AN727" s="104"/>
      <c r="AO727" s="104"/>
      <c r="AP727" s="104"/>
      <c r="AQ727" s="104"/>
      <c r="AR727" s="104"/>
      <c r="AS727" s="104"/>
    </row>
    <row r="728" spans="1:45" s="105" customFormat="1" ht="15.75" hidden="1" x14ac:dyDescent="0.25">
      <c r="A728" s="16"/>
      <c r="AH728" s="148"/>
      <c r="AI728" s="100"/>
      <c r="AJ728" s="104"/>
      <c r="AK728" s="104"/>
      <c r="AL728" s="104"/>
      <c r="AM728" s="104"/>
      <c r="AN728" s="104"/>
      <c r="AO728" s="104"/>
      <c r="AP728" s="104"/>
      <c r="AQ728" s="104"/>
      <c r="AR728" s="104"/>
      <c r="AS728" s="104"/>
    </row>
    <row r="729" spans="1:45" s="105" customFormat="1" ht="15.75" hidden="1" x14ac:dyDescent="0.25">
      <c r="A729" s="16"/>
      <c r="AH729" s="148"/>
      <c r="AI729" s="100"/>
      <c r="AJ729" s="104"/>
      <c r="AK729" s="104"/>
      <c r="AL729" s="104"/>
      <c r="AM729" s="104"/>
      <c r="AN729" s="104"/>
      <c r="AO729" s="104"/>
      <c r="AP729" s="104"/>
      <c r="AQ729" s="104"/>
      <c r="AR729" s="104"/>
      <c r="AS729" s="104"/>
    </row>
    <row r="730" spans="1:45" s="105" customFormat="1" ht="15.75" hidden="1" x14ac:dyDescent="0.25">
      <c r="A730" s="16"/>
      <c r="AH730" s="148"/>
      <c r="AI730" s="100"/>
      <c r="AJ730" s="104"/>
      <c r="AK730" s="104"/>
      <c r="AL730" s="104"/>
      <c r="AM730" s="104"/>
      <c r="AN730" s="104"/>
      <c r="AO730" s="104"/>
      <c r="AP730" s="104"/>
      <c r="AQ730" s="104"/>
      <c r="AR730" s="104"/>
      <c r="AS730" s="104"/>
    </row>
    <row r="731" spans="1:45" s="105" customFormat="1" ht="15.75" hidden="1" x14ac:dyDescent="0.25">
      <c r="A731" s="16"/>
      <c r="AH731" s="148"/>
      <c r="AI731" s="100"/>
      <c r="AJ731" s="104"/>
      <c r="AK731" s="104"/>
      <c r="AL731" s="104"/>
      <c r="AM731" s="104"/>
      <c r="AN731" s="104"/>
      <c r="AO731" s="104"/>
      <c r="AP731" s="104"/>
      <c r="AQ731" s="104"/>
      <c r="AR731" s="104"/>
      <c r="AS731" s="104"/>
    </row>
    <row r="732" spans="1:45" s="105" customFormat="1" ht="15.75" hidden="1" x14ac:dyDescent="0.25">
      <c r="A732" s="16"/>
      <c r="AH732" s="148"/>
      <c r="AI732" s="100"/>
      <c r="AJ732" s="104"/>
      <c r="AK732" s="104"/>
      <c r="AL732" s="104"/>
      <c r="AM732" s="104"/>
      <c r="AN732" s="104"/>
      <c r="AO732" s="104"/>
      <c r="AP732" s="104"/>
      <c r="AQ732" s="104"/>
      <c r="AR732" s="104"/>
      <c r="AS732" s="104"/>
    </row>
    <row r="733" spans="1:45" s="105" customFormat="1" ht="15.75" hidden="1" x14ac:dyDescent="0.25">
      <c r="A733" s="16"/>
      <c r="AH733" s="148"/>
      <c r="AI733" s="100"/>
      <c r="AJ733" s="104"/>
      <c r="AK733" s="104"/>
      <c r="AL733" s="104"/>
      <c r="AM733" s="104"/>
      <c r="AN733" s="104"/>
      <c r="AO733" s="104"/>
      <c r="AP733" s="104"/>
      <c r="AQ733" s="104"/>
      <c r="AR733" s="104"/>
      <c r="AS733" s="104"/>
    </row>
    <row r="734" spans="1:45" s="105" customFormat="1" ht="15.75" hidden="1" x14ac:dyDescent="0.25">
      <c r="A734" s="16"/>
      <c r="AH734" s="148"/>
      <c r="AI734" s="100"/>
      <c r="AJ734" s="104"/>
      <c r="AK734" s="104"/>
      <c r="AL734" s="104"/>
      <c r="AM734" s="104"/>
      <c r="AN734" s="104"/>
      <c r="AO734" s="104"/>
      <c r="AP734" s="104"/>
      <c r="AQ734" s="104"/>
      <c r="AR734" s="104"/>
      <c r="AS734" s="104"/>
    </row>
    <row r="735" spans="1:45" s="105" customFormat="1" ht="15.75" hidden="1" x14ac:dyDescent="0.25">
      <c r="A735" s="16"/>
      <c r="AH735" s="148"/>
      <c r="AI735" s="100"/>
      <c r="AJ735" s="104"/>
      <c r="AK735" s="104"/>
      <c r="AL735" s="104"/>
      <c r="AM735" s="104"/>
      <c r="AN735" s="104"/>
      <c r="AO735" s="104"/>
      <c r="AP735" s="104"/>
      <c r="AQ735" s="104"/>
      <c r="AR735" s="104"/>
      <c r="AS735" s="104"/>
    </row>
    <row r="736" spans="1:45" s="105" customFormat="1" ht="15.75" hidden="1" x14ac:dyDescent="0.25">
      <c r="A736" s="16"/>
      <c r="AH736" s="148"/>
      <c r="AI736" s="100"/>
      <c r="AJ736" s="104"/>
      <c r="AK736" s="104"/>
      <c r="AL736" s="104"/>
      <c r="AM736" s="104"/>
      <c r="AN736" s="104"/>
      <c r="AO736" s="104"/>
      <c r="AP736" s="104"/>
      <c r="AQ736" s="104"/>
      <c r="AR736" s="104"/>
      <c r="AS736" s="104"/>
    </row>
    <row r="737" spans="1:45" s="105" customFormat="1" ht="15.75" hidden="1" x14ac:dyDescent="0.25">
      <c r="A737" s="16"/>
      <c r="AH737" s="148"/>
      <c r="AI737" s="100"/>
      <c r="AJ737" s="104"/>
      <c r="AK737" s="104"/>
      <c r="AL737" s="104"/>
      <c r="AM737" s="104"/>
      <c r="AN737" s="104"/>
      <c r="AO737" s="104"/>
      <c r="AP737" s="104"/>
      <c r="AQ737" s="104"/>
      <c r="AR737" s="104"/>
      <c r="AS737" s="104"/>
    </row>
    <row r="738" spans="1:45" s="105" customFormat="1" ht="15.75" hidden="1" x14ac:dyDescent="0.25">
      <c r="A738" s="16"/>
      <c r="AH738" s="148"/>
      <c r="AI738" s="100"/>
      <c r="AJ738" s="104"/>
      <c r="AK738" s="104"/>
      <c r="AL738" s="104"/>
      <c r="AM738" s="104"/>
      <c r="AN738" s="104"/>
      <c r="AO738" s="104"/>
      <c r="AP738" s="104"/>
      <c r="AQ738" s="104"/>
      <c r="AR738" s="104"/>
      <c r="AS738" s="104"/>
    </row>
    <row r="739" spans="1:45" s="105" customFormat="1" ht="15.75" hidden="1" x14ac:dyDescent="0.25">
      <c r="A739" s="16"/>
      <c r="AH739" s="148"/>
      <c r="AI739" s="100"/>
      <c r="AJ739" s="104"/>
      <c r="AK739" s="104"/>
      <c r="AL739" s="104"/>
      <c r="AM739" s="104"/>
      <c r="AN739" s="104"/>
      <c r="AO739" s="104"/>
      <c r="AP739" s="104"/>
      <c r="AQ739" s="104"/>
      <c r="AR739" s="104"/>
      <c r="AS739" s="104"/>
    </row>
    <row r="740" spans="1:45" s="105" customFormat="1" ht="15.75" hidden="1" x14ac:dyDescent="0.25">
      <c r="A740" s="16"/>
      <c r="AH740" s="148"/>
      <c r="AI740" s="100"/>
      <c r="AJ740" s="104"/>
      <c r="AK740" s="104"/>
      <c r="AL740" s="104"/>
      <c r="AM740" s="104"/>
      <c r="AN740" s="104"/>
      <c r="AO740" s="104"/>
      <c r="AP740" s="104"/>
      <c r="AQ740" s="104"/>
      <c r="AR740" s="104"/>
      <c r="AS740" s="104"/>
    </row>
    <row r="741" spans="1:45" s="105" customFormat="1" ht="15.75" hidden="1" x14ac:dyDescent="0.25">
      <c r="A741" s="16"/>
      <c r="AH741" s="148"/>
      <c r="AI741" s="100"/>
      <c r="AJ741" s="104"/>
      <c r="AK741" s="104"/>
      <c r="AL741" s="104"/>
      <c r="AM741" s="104"/>
      <c r="AN741" s="104"/>
      <c r="AO741" s="104"/>
      <c r="AP741" s="104"/>
      <c r="AQ741" s="104"/>
      <c r="AR741" s="104"/>
      <c r="AS741" s="104"/>
    </row>
    <row r="742" spans="1:45" s="105" customFormat="1" ht="15.75" hidden="1" x14ac:dyDescent="0.25">
      <c r="A742" s="16"/>
      <c r="AH742" s="148"/>
      <c r="AI742" s="100"/>
      <c r="AJ742" s="104"/>
      <c r="AK742" s="104"/>
      <c r="AL742" s="104"/>
      <c r="AM742" s="104"/>
      <c r="AN742" s="104"/>
      <c r="AO742" s="104"/>
      <c r="AP742" s="104"/>
      <c r="AQ742" s="104"/>
      <c r="AR742" s="104"/>
      <c r="AS742" s="104"/>
    </row>
    <row r="743" spans="1:45" s="105" customFormat="1" ht="15.75" hidden="1" x14ac:dyDescent="0.25">
      <c r="A743" s="16"/>
      <c r="AH743" s="148"/>
      <c r="AI743" s="100"/>
      <c r="AJ743" s="104"/>
      <c r="AK743" s="104"/>
      <c r="AL743" s="104"/>
      <c r="AM743" s="104"/>
      <c r="AN743" s="104"/>
      <c r="AO743" s="104"/>
      <c r="AP743" s="104"/>
      <c r="AQ743" s="104"/>
      <c r="AR743" s="104"/>
      <c r="AS743" s="104"/>
    </row>
    <row r="744" spans="1:45" s="105" customFormat="1" ht="15.75" hidden="1" x14ac:dyDescent="0.25">
      <c r="A744" s="16"/>
      <c r="AH744" s="148"/>
      <c r="AI744" s="100"/>
      <c r="AJ744" s="104"/>
      <c r="AK744" s="104"/>
      <c r="AL744" s="104"/>
      <c r="AM744" s="104"/>
      <c r="AN744" s="104"/>
      <c r="AO744" s="104"/>
      <c r="AP744" s="104"/>
      <c r="AQ744" s="104"/>
      <c r="AR744" s="104"/>
      <c r="AS744" s="104"/>
    </row>
    <row r="745" spans="1:45" s="105" customFormat="1" ht="15.75" hidden="1" x14ac:dyDescent="0.25">
      <c r="A745" s="16"/>
      <c r="AH745" s="148"/>
      <c r="AI745" s="100"/>
      <c r="AJ745" s="104"/>
      <c r="AK745" s="104"/>
      <c r="AL745" s="104"/>
      <c r="AM745" s="104"/>
      <c r="AN745" s="104"/>
      <c r="AO745" s="104"/>
      <c r="AP745" s="104"/>
      <c r="AQ745" s="104"/>
      <c r="AR745" s="104"/>
      <c r="AS745" s="104"/>
    </row>
    <row r="746" spans="1:45" s="105" customFormat="1" ht="15.75" hidden="1" x14ac:dyDescent="0.25">
      <c r="A746" s="16"/>
      <c r="AH746" s="148"/>
      <c r="AI746" s="100"/>
      <c r="AJ746" s="104"/>
      <c r="AK746" s="104"/>
      <c r="AL746" s="104"/>
      <c r="AM746" s="104"/>
      <c r="AN746" s="104"/>
      <c r="AO746" s="104"/>
      <c r="AP746" s="104"/>
      <c r="AQ746" s="104"/>
      <c r="AR746" s="104"/>
      <c r="AS746" s="104"/>
    </row>
    <row r="747" spans="1:45" s="105" customFormat="1" ht="15.75" hidden="1" x14ac:dyDescent="0.25">
      <c r="A747" s="16"/>
      <c r="AH747" s="148"/>
      <c r="AI747" s="100"/>
      <c r="AJ747" s="104"/>
      <c r="AK747" s="104"/>
      <c r="AL747" s="104"/>
      <c r="AM747" s="104"/>
      <c r="AN747" s="104"/>
      <c r="AO747" s="104"/>
      <c r="AP747" s="104"/>
      <c r="AQ747" s="104"/>
      <c r="AR747" s="104"/>
      <c r="AS747" s="104"/>
    </row>
    <row r="748" spans="1:45" s="105" customFormat="1" ht="15.75" hidden="1" x14ac:dyDescent="0.25">
      <c r="A748" s="16"/>
      <c r="AH748" s="148"/>
      <c r="AI748" s="100"/>
      <c r="AJ748" s="104"/>
      <c r="AK748" s="104"/>
      <c r="AL748" s="104"/>
      <c r="AM748" s="104"/>
      <c r="AN748" s="104"/>
      <c r="AO748" s="104"/>
      <c r="AP748" s="104"/>
      <c r="AQ748" s="104"/>
      <c r="AR748" s="104"/>
      <c r="AS748" s="104"/>
    </row>
    <row r="749" spans="1:45" s="105" customFormat="1" ht="15.75" hidden="1" x14ac:dyDescent="0.25">
      <c r="A749" s="16"/>
      <c r="AH749" s="148"/>
      <c r="AI749" s="100"/>
      <c r="AJ749" s="104"/>
      <c r="AK749" s="104"/>
      <c r="AL749" s="104"/>
      <c r="AM749" s="104"/>
      <c r="AN749" s="104"/>
      <c r="AO749" s="104"/>
      <c r="AP749" s="104"/>
      <c r="AQ749" s="104"/>
      <c r="AR749" s="104"/>
      <c r="AS749" s="104"/>
    </row>
    <row r="750" spans="1:45" s="105" customFormat="1" ht="15.75" hidden="1" x14ac:dyDescent="0.25">
      <c r="A750" s="16"/>
      <c r="AH750" s="148"/>
      <c r="AI750" s="100"/>
      <c r="AJ750" s="104"/>
      <c r="AK750" s="104"/>
      <c r="AL750" s="104"/>
      <c r="AM750" s="104"/>
      <c r="AN750" s="104"/>
      <c r="AO750" s="104"/>
      <c r="AP750" s="104"/>
      <c r="AQ750" s="104"/>
      <c r="AR750" s="104"/>
      <c r="AS750" s="104"/>
    </row>
    <row r="751" spans="1:45" s="105" customFormat="1" ht="15.75" hidden="1" x14ac:dyDescent="0.25">
      <c r="A751" s="16"/>
      <c r="AH751" s="148"/>
      <c r="AI751" s="100"/>
      <c r="AJ751" s="104"/>
      <c r="AK751" s="104"/>
      <c r="AL751" s="104"/>
      <c r="AM751" s="104"/>
      <c r="AN751" s="104"/>
      <c r="AO751" s="104"/>
      <c r="AP751" s="104"/>
      <c r="AQ751" s="104"/>
      <c r="AR751" s="104"/>
      <c r="AS751" s="104"/>
    </row>
    <row r="752" spans="1:45" s="105" customFormat="1" ht="15.75" hidden="1" x14ac:dyDescent="0.25">
      <c r="A752" s="16"/>
      <c r="AH752" s="148"/>
      <c r="AI752" s="100"/>
      <c r="AJ752" s="104"/>
      <c r="AK752" s="104"/>
      <c r="AL752" s="104"/>
      <c r="AM752" s="104"/>
      <c r="AN752" s="104"/>
      <c r="AO752" s="104"/>
      <c r="AP752" s="104"/>
      <c r="AQ752" s="104"/>
      <c r="AR752" s="104"/>
      <c r="AS752" s="104"/>
    </row>
    <row r="753" spans="1:45" s="105" customFormat="1" ht="15.75" hidden="1" x14ac:dyDescent="0.25">
      <c r="A753" s="16"/>
      <c r="AH753" s="148"/>
      <c r="AI753" s="100"/>
      <c r="AJ753" s="104"/>
      <c r="AK753" s="104"/>
      <c r="AL753" s="104"/>
      <c r="AM753" s="104"/>
      <c r="AN753" s="104"/>
      <c r="AO753" s="104"/>
      <c r="AP753" s="104"/>
      <c r="AQ753" s="104"/>
      <c r="AR753" s="104"/>
      <c r="AS753" s="104"/>
    </row>
    <row r="754" spans="1:45" s="105" customFormat="1" ht="15.75" hidden="1" x14ac:dyDescent="0.25">
      <c r="A754" s="16"/>
      <c r="AH754" s="148"/>
      <c r="AI754" s="100"/>
      <c r="AJ754" s="104"/>
      <c r="AK754" s="104"/>
      <c r="AL754" s="104"/>
      <c r="AM754" s="104"/>
      <c r="AN754" s="104"/>
      <c r="AO754" s="104"/>
      <c r="AP754" s="104"/>
      <c r="AQ754" s="104"/>
      <c r="AR754" s="104"/>
      <c r="AS754" s="104"/>
    </row>
    <row r="755" spans="1:45" s="105" customFormat="1" ht="15.75" hidden="1" x14ac:dyDescent="0.25">
      <c r="A755" s="16"/>
      <c r="AH755" s="148"/>
      <c r="AI755" s="100"/>
      <c r="AJ755" s="104"/>
      <c r="AK755" s="104"/>
      <c r="AL755" s="104"/>
      <c r="AM755" s="104"/>
      <c r="AN755" s="104"/>
      <c r="AO755" s="104"/>
      <c r="AP755" s="104"/>
      <c r="AQ755" s="104"/>
      <c r="AR755" s="104"/>
      <c r="AS755" s="104"/>
    </row>
    <row r="756" spans="1:45" s="105" customFormat="1" ht="15.75" hidden="1" x14ac:dyDescent="0.25">
      <c r="A756" s="16"/>
      <c r="AH756" s="148"/>
      <c r="AI756" s="100"/>
      <c r="AJ756" s="104"/>
      <c r="AK756" s="104"/>
      <c r="AL756" s="104"/>
      <c r="AM756" s="104"/>
      <c r="AN756" s="104"/>
      <c r="AO756" s="104"/>
      <c r="AP756" s="104"/>
      <c r="AQ756" s="104"/>
      <c r="AR756" s="104"/>
      <c r="AS756" s="104"/>
    </row>
    <row r="757" spans="1:45" s="105" customFormat="1" ht="15.75" hidden="1" x14ac:dyDescent="0.25">
      <c r="A757" s="16"/>
      <c r="AH757" s="148"/>
      <c r="AI757" s="100"/>
      <c r="AJ757" s="104"/>
      <c r="AK757" s="104"/>
      <c r="AL757" s="104"/>
      <c r="AM757" s="104"/>
      <c r="AN757" s="104"/>
      <c r="AO757" s="104"/>
      <c r="AP757" s="104"/>
      <c r="AQ757" s="104"/>
      <c r="AR757" s="104"/>
      <c r="AS757" s="104"/>
    </row>
    <row r="758" spans="1:45" s="105" customFormat="1" ht="15.75" hidden="1" x14ac:dyDescent="0.25">
      <c r="A758" s="16"/>
      <c r="AH758" s="148"/>
      <c r="AI758" s="100"/>
      <c r="AJ758" s="104"/>
      <c r="AK758" s="104"/>
      <c r="AL758" s="104"/>
      <c r="AM758" s="104"/>
      <c r="AN758" s="104"/>
      <c r="AO758" s="104"/>
      <c r="AP758" s="104"/>
      <c r="AQ758" s="104"/>
      <c r="AR758" s="104"/>
      <c r="AS758" s="104"/>
    </row>
    <row r="759" spans="1:45" s="105" customFormat="1" ht="15.75" hidden="1" x14ac:dyDescent="0.25">
      <c r="A759" s="16"/>
      <c r="AH759" s="148"/>
      <c r="AI759" s="100"/>
      <c r="AJ759" s="104"/>
      <c r="AK759" s="104"/>
      <c r="AL759" s="104"/>
      <c r="AM759" s="104"/>
      <c r="AN759" s="104"/>
      <c r="AO759" s="104"/>
      <c r="AP759" s="104"/>
      <c r="AQ759" s="104"/>
      <c r="AR759" s="104"/>
      <c r="AS759" s="104"/>
    </row>
    <row r="760" spans="1:45" s="105" customFormat="1" ht="15.75" hidden="1" x14ac:dyDescent="0.25">
      <c r="A760" s="16"/>
      <c r="AH760" s="148"/>
      <c r="AI760" s="100"/>
      <c r="AJ760" s="104"/>
      <c r="AK760" s="104"/>
      <c r="AL760" s="104"/>
      <c r="AM760" s="104"/>
      <c r="AN760" s="104"/>
      <c r="AO760" s="104"/>
      <c r="AP760" s="104"/>
      <c r="AQ760" s="104"/>
      <c r="AR760" s="104"/>
      <c r="AS760" s="104"/>
    </row>
    <row r="761" spans="1:45" s="105" customFormat="1" ht="15.75" hidden="1" x14ac:dyDescent="0.25">
      <c r="A761" s="16"/>
      <c r="AH761" s="148"/>
      <c r="AI761" s="100"/>
      <c r="AJ761" s="104"/>
      <c r="AK761" s="104"/>
      <c r="AL761" s="104"/>
      <c r="AM761" s="104"/>
      <c r="AN761" s="104"/>
      <c r="AO761" s="104"/>
      <c r="AP761" s="104"/>
      <c r="AQ761" s="104"/>
      <c r="AR761" s="104"/>
      <c r="AS761" s="104"/>
    </row>
    <row r="762" spans="1:45" s="105" customFormat="1" ht="15.75" hidden="1" x14ac:dyDescent="0.25">
      <c r="A762" s="16"/>
      <c r="AH762" s="148"/>
      <c r="AI762" s="100"/>
      <c r="AJ762" s="104"/>
      <c r="AK762" s="104"/>
      <c r="AL762" s="104"/>
      <c r="AM762" s="104"/>
      <c r="AN762" s="104"/>
      <c r="AO762" s="104"/>
      <c r="AP762" s="104"/>
      <c r="AQ762" s="104"/>
      <c r="AR762" s="104"/>
      <c r="AS762" s="104"/>
    </row>
    <row r="763" spans="1:45" s="105" customFormat="1" ht="15.75" hidden="1" x14ac:dyDescent="0.25">
      <c r="A763" s="16"/>
      <c r="AH763" s="148"/>
      <c r="AI763" s="100"/>
      <c r="AJ763" s="104"/>
      <c r="AK763" s="104"/>
      <c r="AL763" s="104"/>
      <c r="AM763" s="104"/>
      <c r="AN763" s="104"/>
      <c r="AO763" s="104"/>
      <c r="AP763" s="104"/>
      <c r="AQ763" s="104"/>
      <c r="AR763" s="104"/>
      <c r="AS763" s="104"/>
    </row>
    <row r="764" spans="1:45" s="105" customFormat="1" ht="15.75" hidden="1" x14ac:dyDescent="0.25">
      <c r="A764" s="16"/>
      <c r="AH764" s="148"/>
      <c r="AI764" s="100"/>
      <c r="AJ764" s="104"/>
      <c r="AK764" s="104"/>
      <c r="AL764" s="104"/>
      <c r="AM764" s="104"/>
      <c r="AN764" s="104"/>
      <c r="AO764" s="104"/>
      <c r="AP764" s="104"/>
      <c r="AQ764" s="104"/>
      <c r="AR764" s="104"/>
      <c r="AS764" s="104"/>
    </row>
    <row r="765" spans="1:45" s="105" customFormat="1" ht="15.75" hidden="1" x14ac:dyDescent="0.25">
      <c r="A765" s="16"/>
      <c r="AH765" s="148"/>
      <c r="AI765" s="100"/>
      <c r="AJ765" s="104"/>
      <c r="AK765" s="104"/>
      <c r="AL765" s="104"/>
      <c r="AM765" s="104"/>
      <c r="AN765" s="104"/>
      <c r="AO765" s="104"/>
      <c r="AP765" s="104"/>
      <c r="AQ765" s="104"/>
      <c r="AR765" s="104"/>
      <c r="AS765" s="104"/>
    </row>
    <row r="766" spans="1:45" s="105" customFormat="1" ht="15.75" hidden="1" x14ac:dyDescent="0.25">
      <c r="A766" s="16"/>
      <c r="AH766" s="148"/>
      <c r="AI766" s="100"/>
      <c r="AJ766" s="104"/>
      <c r="AK766" s="104"/>
      <c r="AL766" s="104"/>
      <c r="AM766" s="104"/>
      <c r="AN766" s="104"/>
      <c r="AO766" s="104"/>
      <c r="AP766" s="104"/>
      <c r="AQ766" s="104"/>
      <c r="AR766" s="104"/>
      <c r="AS766" s="104"/>
    </row>
    <row r="767" spans="1:45" s="105" customFormat="1" ht="15.75" hidden="1" x14ac:dyDescent="0.25">
      <c r="A767" s="16"/>
      <c r="AH767" s="148"/>
      <c r="AI767" s="100"/>
      <c r="AJ767" s="104"/>
      <c r="AK767" s="104"/>
      <c r="AL767" s="104"/>
      <c r="AM767" s="104"/>
      <c r="AN767" s="104"/>
      <c r="AO767" s="104"/>
      <c r="AP767" s="104"/>
      <c r="AQ767" s="104"/>
      <c r="AR767" s="104"/>
      <c r="AS767" s="104"/>
    </row>
    <row r="768" spans="1:45" s="105" customFormat="1" ht="15.75" hidden="1" x14ac:dyDescent="0.25">
      <c r="A768" s="16"/>
      <c r="AH768" s="148"/>
      <c r="AI768" s="100"/>
      <c r="AJ768" s="104"/>
      <c r="AK768" s="104"/>
      <c r="AL768" s="104"/>
      <c r="AM768" s="104"/>
      <c r="AN768" s="104"/>
      <c r="AO768" s="104"/>
      <c r="AP768" s="104"/>
      <c r="AQ768" s="104"/>
      <c r="AR768" s="104"/>
      <c r="AS768" s="104"/>
    </row>
    <row r="769" spans="1:45" s="105" customFormat="1" ht="15.75" hidden="1" x14ac:dyDescent="0.25">
      <c r="A769" s="16"/>
      <c r="AH769" s="148"/>
      <c r="AI769" s="100"/>
      <c r="AJ769" s="104"/>
      <c r="AK769" s="104"/>
      <c r="AL769" s="104"/>
      <c r="AM769" s="104"/>
      <c r="AN769" s="104"/>
      <c r="AO769" s="104"/>
      <c r="AP769" s="104"/>
      <c r="AQ769" s="104"/>
      <c r="AR769" s="104"/>
      <c r="AS769" s="104"/>
    </row>
    <row r="770" spans="1:45" s="105" customFormat="1" ht="15.75" hidden="1" x14ac:dyDescent="0.25">
      <c r="A770" s="16"/>
      <c r="AH770" s="148"/>
      <c r="AI770" s="100"/>
      <c r="AJ770" s="104"/>
      <c r="AK770" s="104"/>
      <c r="AL770" s="104"/>
      <c r="AM770" s="104"/>
      <c r="AN770" s="104"/>
      <c r="AO770" s="104"/>
      <c r="AP770" s="104"/>
      <c r="AQ770" s="104"/>
      <c r="AR770" s="104"/>
      <c r="AS770" s="104"/>
    </row>
    <row r="771" spans="1:45" s="105" customFormat="1" ht="15.75" hidden="1" x14ac:dyDescent="0.25">
      <c r="A771" s="16"/>
      <c r="AH771" s="148"/>
      <c r="AI771" s="100"/>
      <c r="AJ771" s="104"/>
      <c r="AK771" s="104"/>
      <c r="AL771" s="104"/>
      <c r="AM771" s="104"/>
      <c r="AN771" s="104"/>
      <c r="AO771" s="104"/>
      <c r="AP771" s="104"/>
      <c r="AQ771" s="104"/>
      <c r="AR771" s="104"/>
      <c r="AS771" s="104"/>
    </row>
    <row r="772" spans="1:45" s="105" customFormat="1" ht="15.75" hidden="1" x14ac:dyDescent="0.25">
      <c r="A772" s="16"/>
      <c r="AH772" s="148"/>
      <c r="AI772" s="100"/>
      <c r="AJ772" s="104"/>
      <c r="AK772" s="104"/>
      <c r="AL772" s="104"/>
      <c r="AM772" s="104"/>
      <c r="AN772" s="104"/>
      <c r="AO772" s="104"/>
      <c r="AP772" s="104"/>
      <c r="AQ772" s="104"/>
      <c r="AR772" s="104"/>
      <c r="AS772" s="104"/>
    </row>
    <row r="773" spans="1:45" s="105" customFormat="1" ht="15.75" hidden="1" x14ac:dyDescent="0.25">
      <c r="A773" s="16"/>
      <c r="AH773" s="148"/>
      <c r="AI773" s="100"/>
      <c r="AJ773" s="104"/>
      <c r="AK773" s="104"/>
      <c r="AL773" s="104"/>
      <c r="AM773" s="104"/>
      <c r="AN773" s="104"/>
      <c r="AO773" s="104"/>
      <c r="AP773" s="104"/>
      <c r="AQ773" s="104"/>
      <c r="AR773" s="104"/>
      <c r="AS773" s="104"/>
    </row>
    <row r="774" spans="1:45" s="105" customFormat="1" ht="15.75" hidden="1" x14ac:dyDescent="0.25">
      <c r="A774" s="16"/>
      <c r="AH774" s="148"/>
      <c r="AI774" s="100"/>
      <c r="AJ774" s="104"/>
      <c r="AK774" s="104"/>
      <c r="AL774" s="104"/>
      <c r="AM774" s="104"/>
      <c r="AN774" s="104"/>
      <c r="AO774" s="104"/>
      <c r="AP774" s="104"/>
      <c r="AQ774" s="104"/>
      <c r="AR774" s="104"/>
      <c r="AS774" s="104"/>
    </row>
    <row r="775" spans="1:45" s="105" customFormat="1" ht="15.75" hidden="1" x14ac:dyDescent="0.25">
      <c r="A775" s="16"/>
      <c r="AH775" s="148"/>
      <c r="AI775" s="100"/>
      <c r="AJ775" s="104"/>
      <c r="AK775" s="104"/>
      <c r="AL775" s="104"/>
      <c r="AM775" s="104"/>
      <c r="AN775" s="104"/>
      <c r="AO775" s="104"/>
      <c r="AP775" s="104"/>
      <c r="AQ775" s="104"/>
      <c r="AR775" s="104"/>
      <c r="AS775" s="104"/>
    </row>
    <row r="776" spans="1:45" s="105" customFormat="1" ht="15.75" hidden="1" x14ac:dyDescent="0.25">
      <c r="A776" s="16"/>
      <c r="AH776" s="148"/>
      <c r="AI776" s="100"/>
      <c r="AJ776" s="104"/>
      <c r="AK776" s="104"/>
      <c r="AL776" s="104"/>
      <c r="AM776" s="104"/>
      <c r="AN776" s="104"/>
      <c r="AO776" s="104"/>
      <c r="AP776" s="104"/>
      <c r="AQ776" s="104"/>
      <c r="AR776" s="104"/>
      <c r="AS776" s="104"/>
    </row>
    <row r="777" spans="1:45" s="105" customFormat="1" ht="15.75" hidden="1" x14ac:dyDescent="0.25">
      <c r="A777" s="16"/>
      <c r="AH777" s="148"/>
      <c r="AI777" s="100"/>
      <c r="AJ777" s="104"/>
      <c r="AK777" s="104"/>
      <c r="AL777" s="104"/>
      <c r="AM777" s="104"/>
      <c r="AN777" s="104"/>
      <c r="AO777" s="104"/>
      <c r="AP777" s="104"/>
      <c r="AQ777" s="104"/>
      <c r="AR777" s="104"/>
      <c r="AS777" s="104"/>
    </row>
    <row r="778" spans="1:45" s="105" customFormat="1" ht="15.75" hidden="1" x14ac:dyDescent="0.25">
      <c r="A778" s="16"/>
      <c r="AH778" s="148"/>
      <c r="AI778" s="100"/>
      <c r="AJ778" s="104"/>
      <c r="AK778" s="104"/>
      <c r="AL778" s="104"/>
      <c r="AM778" s="104"/>
      <c r="AN778" s="104"/>
      <c r="AO778" s="104"/>
      <c r="AP778" s="104"/>
      <c r="AQ778" s="104"/>
      <c r="AR778" s="104"/>
      <c r="AS778" s="104"/>
    </row>
    <row r="779" spans="1:45" s="105" customFormat="1" ht="15.75" hidden="1" x14ac:dyDescent="0.25">
      <c r="A779" s="16"/>
      <c r="AH779" s="148"/>
      <c r="AI779" s="100"/>
      <c r="AJ779" s="104"/>
      <c r="AK779" s="104"/>
      <c r="AL779" s="104"/>
      <c r="AM779" s="104"/>
      <c r="AN779" s="104"/>
      <c r="AO779" s="104"/>
      <c r="AP779" s="104"/>
      <c r="AQ779" s="104"/>
      <c r="AR779" s="104"/>
      <c r="AS779" s="104"/>
    </row>
    <row r="780" spans="1:45" s="105" customFormat="1" ht="15.75" hidden="1" x14ac:dyDescent="0.25">
      <c r="A780" s="16"/>
      <c r="AH780" s="148"/>
      <c r="AI780" s="100"/>
      <c r="AJ780" s="104"/>
      <c r="AK780" s="104"/>
      <c r="AL780" s="104"/>
      <c r="AM780" s="104"/>
      <c r="AN780" s="104"/>
      <c r="AO780" s="104"/>
      <c r="AP780" s="104"/>
      <c r="AQ780" s="104"/>
      <c r="AR780" s="104"/>
      <c r="AS780" s="104"/>
    </row>
    <row r="781" spans="1:45" s="105" customFormat="1" ht="15.75" hidden="1" x14ac:dyDescent="0.25">
      <c r="A781" s="16"/>
      <c r="AH781" s="148"/>
      <c r="AI781" s="100"/>
      <c r="AJ781" s="104"/>
      <c r="AK781" s="104"/>
      <c r="AL781" s="104"/>
      <c r="AM781" s="104"/>
      <c r="AN781" s="104"/>
      <c r="AO781" s="104"/>
      <c r="AP781" s="104"/>
      <c r="AQ781" s="104"/>
      <c r="AR781" s="104"/>
      <c r="AS781" s="104"/>
    </row>
    <row r="782" spans="1:45" s="105" customFormat="1" ht="15.75" hidden="1" x14ac:dyDescent="0.25">
      <c r="A782" s="16"/>
      <c r="AH782" s="148"/>
      <c r="AI782" s="100"/>
      <c r="AJ782" s="104"/>
      <c r="AK782" s="104"/>
      <c r="AL782" s="104"/>
      <c r="AM782" s="104"/>
      <c r="AN782" s="104"/>
      <c r="AO782" s="104"/>
      <c r="AP782" s="104"/>
      <c r="AQ782" s="104"/>
      <c r="AR782" s="104"/>
      <c r="AS782" s="104"/>
    </row>
    <row r="783" spans="1:45" s="105" customFormat="1" ht="15.75" hidden="1" x14ac:dyDescent="0.25">
      <c r="A783" s="16"/>
      <c r="AH783" s="148"/>
      <c r="AI783" s="100"/>
      <c r="AJ783" s="104"/>
      <c r="AK783" s="104"/>
      <c r="AL783" s="104"/>
      <c r="AM783" s="104"/>
      <c r="AN783" s="104"/>
      <c r="AO783" s="104"/>
      <c r="AP783" s="104"/>
      <c r="AQ783" s="104"/>
      <c r="AR783" s="104"/>
      <c r="AS783" s="104"/>
    </row>
    <row r="784" spans="1:45" s="105" customFormat="1" ht="15.75" hidden="1" x14ac:dyDescent="0.25">
      <c r="A784" s="16"/>
      <c r="AH784" s="148"/>
      <c r="AI784" s="100"/>
      <c r="AJ784" s="104"/>
      <c r="AK784" s="104"/>
      <c r="AL784" s="104"/>
      <c r="AM784" s="104"/>
      <c r="AN784" s="104"/>
      <c r="AO784" s="104"/>
      <c r="AP784" s="104"/>
      <c r="AQ784" s="104"/>
      <c r="AR784" s="104"/>
      <c r="AS784" s="104"/>
    </row>
    <row r="785" spans="1:45" s="105" customFormat="1" ht="15.75" hidden="1" x14ac:dyDescent="0.25">
      <c r="A785" s="16"/>
      <c r="AH785" s="148"/>
      <c r="AI785" s="100"/>
      <c r="AJ785" s="104"/>
      <c r="AK785" s="104"/>
      <c r="AL785" s="104"/>
      <c r="AM785" s="104"/>
      <c r="AN785" s="104"/>
      <c r="AO785" s="104"/>
      <c r="AP785" s="104"/>
      <c r="AQ785" s="104"/>
      <c r="AR785" s="104"/>
      <c r="AS785" s="104"/>
    </row>
    <row r="786" spans="1:45" s="105" customFormat="1" ht="15.75" hidden="1" x14ac:dyDescent="0.25">
      <c r="A786" s="16"/>
      <c r="AH786" s="148"/>
      <c r="AI786" s="100"/>
      <c r="AJ786" s="104"/>
      <c r="AK786" s="104"/>
      <c r="AL786" s="104"/>
      <c r="AM786" s="104"/>
      <c r="AN786" s="104"/>
      <c r="AO786" s="104"/>
      <c r="AP786" s="104"/>
      <c r="AQ786" s="104"/>
      <c r="AR786" s="104"/>
      <c r="AS786" s="104"/>
    </row>
    <row r="787" spans="1:45" s="105" customFormat="1" ht="15.75" hidden="1" x14ac:dyDescent="0.25">
      <c r="A787" s="16"/>
      <c r="AH787" s="148"/>
      <c r="AI787" s="100"/>
      <c r="AJ787" s="104"/>
      <c r="AK787" s="104"/>
      <c r="AL787" s="104"/>
      <c r="AM787" s="104"/>
      <c r="AN787" s="104"/>
      <c r="AO787" s="104"/>
      <c r="AP787" s="104"/>
      <c r="AQ787" s="104"/>
      <c r="AR787" s="104"/>
      <c r="AS787" s="104"/>
    </row>
    <row r="788" spans="1:45" s="105" customFormat="1" ht="15.75" hidden="1" x14ac:dyDescent="0.25">
      <c r="A788" s="16"/>
      <c r="AH788" s="148"/>
      <c r="AI788" s="100"/>
      <c r="AJ788" s="104"/>
      <c r="AK788" s="104"/>
      <c r="AL788" s="104"/>
      <c r="AM788" s="104"/>
      <c r="AN788" s="104"/>
      <c r="AO788" s="104"/>
      <c r="AP788" s="104"/>
      <c r="AQ788" s="104"/>
      <c r="AR788" s="104"/>
      <c r="AS788" s="104"/>
    </row>
    <row r="789" spans="1:45" s="105" customFormat="1" ht="15.75" hidden="1" x14ac:dyDescent="0.25">
      <c r="A789" s="16"/>
      <c r="AH789" s="148"/>
      <c r="AI789" s="100"/>
      <c r="AJ789" s="104"/>
      <c r="AK789" s="104"/>
      <c r="AL789" s="104"/>
      <c r="AM789" s="104"/>
      <c r="AN789" s="104"/>
      <c r="AO789" s="104"/>
      <c r="AP789" s="104"/>
      <c r="AQ789" s="104"/>
      <c r="AR789" s="104"/>
      <c r="AS789" s="104"/>
    </row>
    <row r="790" spans="1:45" s="105" customFormat="1" ht="15.75" hidden="1" x14ac:dyDescent="0.25">
      <c r="A790" s="16"/>
      <c r="AH790" s="148"/>
      <c r="AI790" s="100"/>
      <c r="AJ790" s="104"/>
      <c r="AK790" s="104"/>
      <c r="AL790" s="104"/>
      <c r="AM790" s="104"/>
      <c r="AN790" s="104"/>
      <c r="AO790" s="104"/>
      <c r="AP790" s="104"/>
      <c r="AQ790" s="104"/>
      <c r="AR790" s="104"/>
      <c r="AS790" s="104"/>
    </row>
    <row r="791" spans="1:45" s="105" customFormat="1" ht="15.75" hidden="1" x14ac:dyDescent="0.25">
      <c r="A791" s="16"/>
      <c r="AH791" s="148"/>
      <c r="AI791" s="100"/>
      <c r="AJ791" s="104"/>
      <c r="AK791" s="104"/>
      <c r="AL791" s="104"/>
      <c r="AM791" s="104"/>
      <c r="AN791" s="104"/>
      <c r="AO791" s="104"/>
      <c r="AP791" s="104"/>
      <c r="AQ791" s="104"/>
      <c r="AR791" s="104"/>
      <c r="AS791" s="104"/>
    </row>
    <row r="792" spans="1:45" s="105" customFormat="1" ht="15.75" hidden="1" x14ac:dyDescent="0.25">
      <c r="A792" s="16"/>
      <c r="AH792" s="148"/>
      <c r="AI792" s="100"/>
      <c r="AJ792" s="104"/>
      <c r="AK792" s="104"/>
      <c r="AL792" s="104"/>
      <c r="AM792" s="104"/>
      <c r="AN792" s="104"/>
      <c r="AO792" s="104"/>
      <c r="AP792" s="104"/>
      <c r="AQ792" s="104"/>
      <c r="AR792" s="104"/>
      <c r="AS792" s="104"/>
    </row>
    <row r="793" spans="1:45" s="105" customFormat="1" ht="15.75" hidden="1" x14ac:dyDescent="0.25">
      <c r="A793" s="16"/>
      <c r="AH793" s="148"/>
      <c r="AI793" s="100"/>
      <c r="AJ793" s="104"/>
      <c r="AK793" s="104"/>
      <c r="AL793" s="104"/>
      <c r="AM793" s="104"/>
      <c r="AN793" s="104"/>
      <c r="AO793" s="104"/>
      <c r="AP793" s="104"/>
      <c r="AQ793" s="104"/>
      <c r="AR793" s="104"/>
      <c r="AS793" s="104"/>
    </row>
    <row r="794" spans="1:45" s="105" customFormat="1" ht="15.75" hidden="1" x14ac:dyDescent="0.25">
      <c r="A794" s="16"/>
      <c r="AH794" s="148"/>
      <c r="AI794" s="100"/>
      <c r="AJ794" s="104"/>
      <c r="AK794" s="104"/>
      <c r="AL794" s="104"/>
      <c r="AM794" s="104"/>
      <c r="AN794" s="104"/>
      <c r="AO794" s="104"/>
      <c r="AP794" s="104"/>
      <c r="AQ794" s="104"/>
      <c r="AR794" s="104"/>
      <c r="AS794" s="104"/>
    </row>
    <row r="795" spans="1:45" s="105" customFormat="1" ht="15.75" hidden="1" x14ac:dyDescent="0.25">
      <c r="A795" s="16"/>
      <c r="AH795" s="148"/>
      <c r="AI795" s="100"/>
      <c r="AJ795" s="104"/>
      <c r="AK795" s="104"/>
      <c r="AL795" s="104"/>
      <c r="AM795" s="104"/>
      <c r="AN795" s="104"/>
      <c r="AO795" s="104"/>
      <c r="AP795" s="104"/>
      <c r="AQ795" s="104"/>
      <c r="AR795" s="104"/>
      <c r="AS795" s="104"/>
    </row>
    <row r="796" spans="1:45" s="105" customFormat="1" ht="15.75" hidden="1" x14ac:dyDescent="0.25">
      <c r="A796" s="16"/>
      <c r="AH796" s="148"/>
      <c r="AI796" s="100"/>
      <c r="AJ796" s="104"/>
      <c r="AK796" s="104"/>
      <c r="AL796" s="104"/>
      <c r="AM796" s="104"/>
      <c r="AN796" s="104"/>
      <c r="AO796" s="104"/>
      <c r="AP796" s="104"/>
      <c r="AQ796" s="104"/>
      <c r="AR796" s="104"/>
      <c r="AS796" s="104"/>
    </row>
    <row r="797" spans="1:45" s="105" customFormat="1" ht="15.75" hidden="1" x14ac:dyDescent="0.25">
      <c r="A797" s="16"/>
      <c r="AH797" s="148"/>
      <c r="AI797" s="100"/>
      <c r="AJ797" s="104"/>
      <c r="AK797" s="104"/>
      <c r="AL797" s="104"/>
      <c r="AM797" s="104"/>
      <c r="AN797" s="104"/>
      <c r="AO797" s="104"/>
      <c r="AP797" s="104"/>
      <c r="AQ797" s="104"/>
      <c r="AR797" s="104"/>
      <c r="AS797" s="104"/>
    </row>
    <row r="798" spans="1:45" s="105" customFormat="1" ht="15.75" hidden="1" x14ac:dyDescent="0.25">
      <c r="A798" s="16"/>
      <c r="AH798" s="148"/>
      <c r="AI798" s="100"/>
      <c r="AJ798" s="104"/>
      <c r="AK798" s="104"/>
      <c r="AL798" s="104"/>
      <c r="AM798" s="104"/>
      <c r="AN798" s="104"/>
      <c r="AO798" s="104"/>
      <c r="AP798" s="104"/>
      <c r="AQ798" s="104"/>
      <c r="AR798" s="104"/>
      <c r="AS798" s="104"/>
    </row>
    <row r="799" spans="1:45" s="105" customFormat="1" ht="15.75" hidden="1" x14ac:dyDescent="0.25">
      <c r="A799" s="16"/>
      <c r="AH799" s="148"/>
      <c r="AI799" s="100"/>
      <c r="AJ799" s="104"/>
      <c r="AK799" s="104"/>
      <c r="AL799" s="104"/>
      <c r="AM799" s="104"/>
      <c r="AN799" s="104"/>
      <c r="AO799" s="104"/>
      <c r="AP799" s="104"/>
      <c r="AQ799" s="104"/>
      <c r="AR799" s="104"/>
      <c r="AS799" s="104"/>
    </row>
    <row r="800" spans="1:45" s="105" customFormat="1" ht="15.75" hidden="1" x14ac:dyDescent="0.25">
      <c r="A800" s="16"/>
      <c r="AH800" s="148"/>
      <c r="AI800" s="100"/>
      <c r="AJ800" s="104"/>
      <c r="AK800" s="104"/>
      <c r="AL800" s="104"/>
      <c r="AM800" s="104"/>
      <c r="AN800" s="104"/>
      <c r="AO800" s="104"/>
      <c r="AP800" s="104"/>
      <c r="AQ800" s="104"/>
      <c r="AR800" s="104"/>
      <c r="AS800" s="104"/>
    </row>
    <row r="801" spans="1:45" s="105" customFormat="1" ht="15.75" hidden="1" x14ac:dyDescent="0.25">
      <c r="A801" s="16"/>
      <c r="AH801" s="148"/>
      <c r="AI801" s="100"/>
      <c r="AJ801" s="104"/>
      <c r="AK801" s="104"/>
      <c r="AL801" s="104"/>
      <c r="AM801" s="104"/>
      <c r="AN801" s="104"/>
      <c r="AO801" s="104"/>
      <c r="AP801" s="104"/>
      <c r="AQ801" s="104"/>
      <c r="AR801" s="104"/>
      <c r="AS801" s="104"/>
    </row>
    <row r="802" spans="1:45" s="105" customFormat="1" ht="15.75" hidden="1" x14ac:dyDescent="0.25">
      <c r="A802" s="16"/>
      <c r="AH802" s="148"/>
      <c r="AI802" s="100"/>
      <c r="AJ802" s="104"/>
      <c r="AK802" s="104"/>
      <c r="AL802" s="104"/>
      <c r="AM802" s="104"/>
      <c r="AN802" s="104"/>
      <c r="AO802" s="104"/>
      <c r="AP802" s="104"/>
      <c r="AQ802" s="104"/>
      <c r="AR802" s="104"/>
      <c r="AS802" s="104"/>
    </row>
    <row r="803" spans="1:45" s="105" customFormat="1" ht="15.75" hidden="1" x14ac:dyDescent="0.25">
      <c r="A803" s="16"/>
      <c r="AH803" s="148"/>
      <c r="AI803" s="100"/>
      <c r="AJ803" s="104"/>
      <c r="AK803" s="104"/>
      <c r="AL803" s="104"/>
      <c r="AM803" s="104"/>
      <c r="AN803" s="104"/>
      <c r="AO803" s="104"/>
      <c r="AP803" s="104"/>
      <c r="AQ803" s="104"/>
      <c r="AR803" s="104"/>
      <c r="AS803" s="104"/>
    </row>
    <row r="804" spans="1:45" s="105" customFormat="1" ht="15.75" hidden="1" x14ac:dyDescent="0.25">
      <c r="A804" s="16"/>
      <c r="AH804" s="148"/>
      <c r="AI804" s="100"/>
      <c r="AJ804" s="104"/>
      <c r="AK804" s="104"/>
      <c r="AL804" s="104"/>
      <c r="AM804" s="104"/>
      <c r="AN804" s="104"/>
      <c r="AO804" s="104"/>
      <c r="AP804" s="104"/>
      <c r="AQ804" s="104"/>
      <c r="AR804" s="104"/>
      <c r="AS804" s="104"/>
    </row>
    <row r="805" spans="1:45" s="105" customFormat="1" ht="15.75" hidden="1" x14ac:dyDescent="0.25">
      <c r="A805" s="16"/>
      <c r="AH805" s="148"/>
      <c r="AI805" s="100"/>
      <c r="AJ805" s="104"/>
      <c r="AK805" s="104"/>
      <c r="AL805" s="104"/>
      <c r="AM805" s="104"/>
      <c r="AN805" s="104"/>
      <c r="AO805" s="104"/>
      <c r="AP805" s="104"/>
      <c r="AQ805" s="104"/>
      <c r="AR805" s="104"/>
      <c r="AS805" s="104"/>
    </row>
    <row r="806" spans="1:45" s="105" customFormat="1" ht="15.75" hidden="1" x14ac:dyDescent="0.25">
      <c r="A806" s="16"/>
      <c r="AH806" s="148"/>
      <c r="AI806" s="100"/>
      <c r="AJ806" s="104"/>
      <c r="AK806" s="104"/>
      <c r="AL806" s="104"/>
      <c r="AM806" s="104"/>
      <c r="AN806" s="104"/>
      <c r="AO806" s="104"/>
      <c r="AP806" s="104"/>
      <c r="AQ806" s="104"/>
      <c r="AR806" s="104"/>
      <c r="AS806" s="104"/>
    </row>
    <row r="807" spans="1:45" s="105" customFormat="1" ht="15.75" hidden="1" x14ac:dyDescent="0.25">
      <c r="A807" s="16"/>
      <c r="AH807" s="148"/>
      <c r="AI807" s="100"/>
      <c r="AJ807" s="104"/>
      <c r="AK807" s="104"/>
      <c r="AL807" s="104"/>
      <c r="AM807" s="104"/>
      <c r="AN807" s="104"/>
      <c r="AO807" s="104"/>
      <c r="AP807" s="104"/>
      <c r="AQ807" s="104"/>
      <c r="AR807" s="104"/>
      <c r="AS807" s="104"/>
    </row>
    <row r="808" spans="1:45" s="105" customFormat="1" ht="15.75" hidden="1" x14ac:dyDescent="0.25">
      <c r="A808" s="16"/>
      <c r="AH808" s="148"/>
      <c r="AI808" s="100"/>
      <c r="AJ808" s="104"/>
      <c r="AK808" s="104"/>
      <c r="AL808" s="104"/>
      <c r="AM808" s="104"/>
      <c r="AN808" s="104"/>
      <c r="AO808" s="104"/>
      <c r="AP808" s="104"/>
      <c r="AQ808" s="104"/>
      <c r="AR808" s="104"/>
      <c r="AS808" s="104"/>
    </row>
    <row r="809" spans="1:45" s="105" customFormat="1" ht="15.75" hidden="1" x14ac:dyDescent="0.25">
      <c r="A809" s="16"/>
      <c r="AH809" s="148"/>
      <c r="AI809" s="100"/>
      <c r="AJ809" s="104"/>
      <c r="AK809" s="104"/>
      <c r="AL809" s="104"/>
      <c r="AM809" s="104"/>
      <c r="AN809" s="104"/>
      <c r="AO809" s="104"/>
      <c r="AP809" s="104"/>
      <c r="AQ809" s="104"/>
      <c r="AR809" s="104"/>
      <c r="AS809" s="104"/>
    </row>
    <row r="810" spans="1:45" s="105" customFormat="1" ht="15.75" hidden="1" x14ac:dyDescent="0.25">
      <c r="A810" s="16"/>
      <c r="AH810" s="148"/>
      <c r="AI810" s="100"/>
      <c r="AJ810" s="104"/>
      <c r="AK810" s="104"/>
      <c r="AL810" s="104"/>
      <c r="AM810" s="104"/>
      <c r="AN810" s="104"/>
      <c r="AO810" s="104"/>
      <c r="AP810" s="104"/>
      <c r="AQ810" s="104"/>
      <c r="AR810" s="104"/>
      <c r="AS810" s="104"/>
    </row>
    <row r="811" spans="1:45" s="105" customFormat="1" ht="15.75" hidden="1" x14ac:dyDescent="0.25">
      <c r="A811" s="16"/>
      <c r="AH811" s="148"/>
      <c r="AI811" s="100"/>
      <c r="AJ811" s="104"/>
      <c r="AK811" s="104"/>
      <c r="AL811" s="104"/>
      <c r="AM811" s="104"/>
      <c r="AN811" s="104"/>
      <c r="AO811" s="104"/>
      <c r="AP811" s="104"/>
      <c r="AQ811" s="104"/>
      <c r="AR811" s="104"/>
      <c r="AS811" s="104"/>
    </row>
    <row r="812" spans="1:45" s="105" customFormat="1" ht="15.75" hidden="1" x14ac:dyDescent="0.25">
      <c r="A812" s="16"/>
      <c r="AH812" s="148"/>
      <c r="AI812" s="100"/>
      <c r="AJ812" s="104"/>
      <c r="AK812" s="104"/>
      <c r="AL812" s="104"/>
      <c r="AM812" s="104"/>
      <c r="AN812" s="104"/>
      <c r="AO812" s="104"/>
      <c r="AP812" s="104"/>
      <c r="AQ812" s="104"/>
      <c r="AR812" s="104"/>
      <c r="AS812" s="104"/>
    </row>
    <row r="813" spans="1:45" s="105" customFormat="1" ht="15.75" hidden="1" x14ac:dyDescent="0.25">
      <c r="A813" s="16"/>
      <c r="AH813" s="148"/>
      <c r="AI813" s="100"/>
      <c r="AJ813" s="104"/>
      <c r="AK813" s="104"/>
      <c r="AL813" s="104"/>
      <c r="AM813" s="104"/>
      <c r="AN813" s="104"/>
      <c r="AO813" s="104"/>
      <c r="AP813" s="104"/>
      <c r="AQ813" s="104"/>
      <c r="AR813" s="104"/>
      <c r="AS813" s="104"/>
    </row>
    <row r="814" spans="1:45" s="105" customFormat="1" ht="15.75" hidden="1" x14ac:dyDescent="0.25">
      <c r="A814" s="16"/>
      <c r="AH814" s="148"/>
      <c r="AI814" s="100"/>
      <c r="AJ814" s="104"/>
      <c r="AK814" s="104"/>
      <c r="AL814" s="104"/>
      <c r="AM814" s="104"/>
      <c r="AN814" s="104"/>
      <c r="AO814" s="104"/>
      <c r="AP814" s="104"/>
      <c r="AQ814" s="104"/>
      <c r="AR814" s="104"/>
      <c r="AS814" s="104"/>
    </row>
    <row r="815" spans="1:45" s="105" customFormat="1" ht="15.75" hidden="1" x14ac:dyDescent="0.25">
      <c r="A815" s="16"/>
      <c r="AH815" s="148"/>
      <c r="AI815" s="100"/>
      <c r="AJ815" s="104"/>
      <c r="AK815" s="104"/>
      <c r="AL815" s="104"/>
      <c r="AM815" s="104"/>
      <c r="AN815" s="104"/>
      <c r="AO815" s="104"/>
      <c r="AP815" s="104"/>
      <c r="AQ815" s="104"/>
      <c r="AR815" s="104"/>
      <c r="AS815" s="104"/>
    </row>
    <row r="816" spans="1:45" s="105" customFormat="1" ht="15.75" hidden="1" x14ac:dyDescent="0.25">
      <c r="A816" s="16"/>
      <c r="AH816" s="148"/>
      <c r="AI816" s="100"/>
      <c r="AJ816" s="104"/>
      <c r="AK816" s="104"/>
      <c r="AL816" s="104"/>
      <c r="AM816" s="104"/>
      <c r="AN816" s="104"/>
      <c r="AO816" s="104"/>
      <c r="AP816" s="104"/>
      <c r="AQ816" s="104"/>
      <c r="AR816" s="104"/>
      <c r="AS816" s="104"/>
    </row>
    <row r="817" spans="1:45" s="105" customFormat="1" ht="15.75" hidden="1" x14ac:dyDescent="0.25">
      <c r="A817" s="16"/>
      <c r="AH817" s="148"/>
      <c r="AI817" s="100"/>
      <c r="AJ817" s="104"/>
      <c r="AK817" s="104"/>
      <c r="AL817" s="104"/>
      <c r="AM817" s="104"/>
      <c r="AN817" s="104"/>
      <c r="AO817" s="104"/>
      <c r="AP817" s="104"/>
      <c r="AQ817" s="104"/>
      <c r="AR817" s="104"/>
      <c r="AS817" s="104"/>
    </row>
    <row r="818" spans="1:45" s="105" customFormat="1" ht="15.75" hidden="1" x14ac:dyDescent="0.25">
      <c r="A818" s="16"/>
      <c r="AH818" s="148"/>
      <c r="AI818" s="100"/>
      <c r="AJ818" s="104"/>
      <c r="AK818" s="104"/>
      <c r="AL818" s="104"/>
      <c r="AM818" s="104"/>
      <c r="AN818" s="104"/>
      <c r="AO818" s="104"/>
      <c r="AP818" s="104"/>
      <c r="AQ818" s="104"/>
      <c r="AR818" s="104"/>
      <c r="AS818" s="104"/>
    </row>
    <row r="819" spans="1:45" s="105" customFormat="1" ht="15.75" hidden="1" x14ac:dyDescent="0.25">
      <c r="A819" s="16"/>
      <c r="AH819" s="148"/>
      <c r="AI819" s="100"/>
      <c r="AJ819" s="104"/>
      <c r="AK819" s="104"/>
      <c r="AL819" s="104"/>
      <c r="AM819" s="104"/>
      <c r="AN819" s="104"/>
      <c r="AO819" s="104"/>
      <c r="AP819" s="104"/>
      <c r="AQ819" s="104"/>
      <c r="AR819" s="104"/>
      <c r="AS819" s="104"/>
    </row>
    <row r="820" spans="1:45" s="105" customFormat="1" ht="15.75" hidden="1" x14ac:dyDescent="0.25">
      <c r="A820" s="16"/>
      <c r="AH820" s="148"/>
      <c r="AI820" s="100"/>
      <c r="AJ820" s="104"/>
      <c r="AK820" s="104"/>
      <c r="AL820" s="104"/>
      <c r="AM820" s="104"/>
      <c r="AN820" s="104"/>
      <c r="AO820" s="104"/>
      <c r="AP820" s="104"/>
      <c r="AQ820" s="104"/>
      <c r="AR820" s="104"/>
      <c r="AS820" s="104"/>
    </row>
    <row r="821" spans="1:45" s="105" customFormat="1" ht="15.75" hidden="1" x14ac:dyDescent="0.25">
      <c r="A821" s="16"/>
      <c r="AH821" s="148"/>
      <c r="AI821" s="100"/>
      <c r="AJ821" s="104"/>
      <c r="AK821" s="104"/>
      <c r="AL821" s="104"/>
      <c r="AM821" s="104"/>
      <c r="AN821" s="104"/>
      <c r="AO821" s="104"/>
      <c r="AP821" s="104"/>
      <c r="AQ821" s="104"/>
      <c r="AR821" s="104"/>
      <c r="AS821" s="104"/>
    </row>
    <row r="822" spans="1:45" s="105" customFormat="1" ht="15.75" hidden="1" x14ac:dyDescent="0.25">
      <c r="A822" s="16"/>
      <c r="AH822" s="148"/>
      <c r="AI822" s="100"/>
      <c r="AJ822" s="104"/>
      <c r="AK822" s="104"/>
      <c r="AL822" s="104"/>
      <c r="AM822" s="104"/>
      <c r="AN822" s="104"/>
      <c r="AO822" s="104"/>
      <c r="AP822" s="104"/>
      <c r="AQ822" s="104"/>
      <c r="AR822" s="104"/>
      <c r="AS822" s="104"/>
    </row>
    <row r="823" spans="1:45" s="105" customFormat="1" ht="15.75" hidden="1" x14ac:dyDescent="0.25">
      <c r="A823" s="16"/>
      <c r="AH823" s="148"/>
      <c r="AI823" s="100"/>
      <c r="AJ823" s="104"/>
      <c r="AK823" s="104"/>
      <c r="AL823" s="104"/>
      <c r="AM823" s="104"/>
      <c r="AN823" s="104"/>
      <c r="AO823" s="104"/>
      <c r="AP823" s="104"/>
      <c r="AQ823" s="104"/>
      <c r="AR823" s="104"/>
      <c r="AS823" s="104"/>
    </row>
    <row r="824" spans="1:45" s="105" customFormat="1" ht="15.75" hidden="1" x14ac:dyDescent="0.25">
      <c r="A824" s="16"/>
      <c r="AH824" s="148"/>
      <c r="AI824" s="100"/>
      <c r="AJ824" s="104"/>
      <c r="AK824" s="104"/>
      <c r="AL824" s="104"/>
      <c r="AM824" s="104"/>
      <c r="AN824" s="104"/>
      <c r="AO824" s="104"/>
      <c r="AP824" s="104"/>
      <c r="AQ824" s="104"/>
      <c r="AR824" s="104"/>
      <c r="AS824" s="104"/>
    </row>
    <row r="825" spans="1:45" s="105" customFormat="1" ht="15.75" hidden="1" x14ac:dyDescent="0.25">
      <c r="A825" s="16"/>
      <c r="AH825" s="148"/>
      <c r="AI825" s="100"/>
      <c r="AJ825" s="104"/>
      <c r="AK825" s="104"/>
      <c r="AL825" s="104"/>
      <c r="AM825" s="104"/>
      <c r="AN825" s="104"/>
      <c r="AO825" s="104"/>
      <c r="AP825" s="104"/>
      <c r="AQ825" s="104"/>
      <c r="AR825" s="104"/>
      <c r="AS825" s="104"/>
    </row>
    <row r="826" spans="1:45" s="105" customFormat="1" ht="15.75" hidden="1" x14ac:dyDescent="0.25">
      <c r="A826" s="16"/>
      <c r="AH826" s="148"/>
      <c r="AI826" s="100"/>
      <c r="AJ826" s="104"/>
      <c r="AK826" s="104"/>
      <c r="AL826" s="104"/>
      <c r="AM826" s="104"/>
      <c r="AN826" s="104"/>
      <c r="AO826" s="104"/>
      <c r="AP826" s="104"/>
      <c r="AQ826" s="104"/>
      <c r="AR826" s="104"/>
      <c r="AS826" s="104"/>
    </row>
    <row r="827" spans="1:45" s="105" customFormat="1" ht="15.75" hidden="1" x14ac:dyDescent="0.25">
      <c r="A827" s="16"/>
      <c r="AH827" s="148"/>
      <c r="AI827" s="100"/>
      <c r="AJ827" s="104"/>
      <c r="AK827" s="104"/>
      <c r="AL827" s="104"/>
      <c r="AM827" s="104"/>
      <c r="AN827" s="104"/>
      <c r="AO827" s="104"/>
      <c r="AP827" s="104"/>
      <c r="AQ827" s="104"/>
      <c r="AR827" s="104"/>
      <c r="AS827" s="104"/>
    </row>
    <row r="828" spans="1:45" s="105" customFormat="1" ht="15.75" hidden="1" x14ac:dyDescent="0.25">
      <c r="A828" s="16"/>
      <c r="AH828" s="148"/>
      <c r="AI828" s="100"/>
      <c r="AJ828" s="104"/>
      <c r="AK828" s="104"/>
      <c r="AL828" s="104"/>
      <c r="AM828" s="104"/>
      <c r="AN828" s="104"/>
      <c r="AO828" s="104"/>
      <c r="AP828" s="104"/>
      <c r="AQ828" s="104"/>
      <c r="AR828" s="104"/>
      <c r="AS828" s="104"/>
    </row>
    <row r="829" spans="1:45" s="105" customFormat="1" ht="15.75" hidden="1" x14ac:dyDescent="0.25">
      <c r="A829" s="16"/>
      <c r="AH829" s="148"/>
      <c r="AI829" s="100"/>
      <c r="AJ829" s="104"/>
      <c r="AK829" s="104"/>
      <c r="AL829" s="104"/>
      <c r="AM829" s="104"/>
      <c r="AN829" s="104"/>
      <c r="AO829" s="104"/>
      <c r="AP829" s="104"/>
      <c r="AQ829" s="104"/>
      <c r="AR829" s="104"/>
      <c r="AS829" s="104"/>
    </row>
    <row r="830" spans="1:45" s="105" customFormat="1" ht="15.75" hidden="1" x14ac:dyDescent="0.25">
      <c r="A830" s="16"/>
      <c r="AH830" s="148"/>
      <c r="AI830" s="100"/>
      <c r="AJ830" s="104"/>
      <c r="AK830" s="104"/>
      <c r="AL830" s="104"/>
      <c r="AM830" s="104"/>
      <c r="AN830" s="104"/>
      <c r="AO830" s="104"/>
      <c r="AP830" s="104"/>
      <c r="AQ830" s="104"/>
      <c r="AR830" s="104"/>
      <c r="AS830" s="104"/>
    </row>
    <row r="831" spans="1:45" s="105" customFormat="1" ht="15.75" hidden="1" x14ac:dyDescent="0.25">
      <c r="A831" s="16"/>
      <c r="AH831" s="148"/>
      <c r="AI831" s="100"/>
      <c r="AJ831" s="104"/>
      <c r="AK831" s="104"/>
      <c r="AL831" s="104"/>
      <c r="AM831" s="104"/>
      <c r="AN831" s="104"/>
      <c r="AO831" s="104"/>
      <c r="AP831" s="104"/>
      <c r="AQ831" s="104"/>
      <c r="AR831" s="104"/>
      <c r="AS831" s="104"/>
    </row>
    <row r="832" spans="1:45" s="105" customFormat="1" ht="15.75" hidden="1" x14ac:dyDescent="0.25">
      <c r="A832" s="16"/>
      <c r="AH832" s="148"/>
      <c r="AI832" s="100"/>
      <c r="AJ832" s="104"/>
      <c r="AK832" s="104"/>
      <c r="AL832" s="104"/>
      <c r="AM832" s="104"/>
      <c r="AN832" s="104"/>
      <c r="AO832" s="104"/>
      <c r="AP832" s="104"/>
      <c r="AQ832" s="104"/>
      <c r="AR832" s="104"/>
      <c r="AS832" s="104"/>
    </row>
    <row r="833" spans="1:45" s="105" customFormat="1" ht="15.75" hidden="1" x14ac:dyDescent="0.25">
      <c r="A833" s="16"/>
      <c r="AH833" s="148"/>
      <c r="AI833" s="100"/>
      <c r="AJ833" s="104"/>
      <c r="AK833" s="104"/>
      <c r="AL833" s="104"/>
      <c r="AM833" s="104"/>
      <c r="AN833" s="104"/>
      <c r="AO833" s="104"/>
      <c r="AP833" s="104"/>
      <c r="AQ833" s="104"/>
      <c r="AR833" s="104"/>
      <c r="AS833" s="104"/>
    </row>
    <row r="834" spans="1:45" s="105" customFormat="1" ht="15.75" hidden="1" x14ac:dyDescent="0.25">
      <c r="A834" s="16"/>
      <c r="AH834" s="148"/>
      <c r="AI834" s="100"/>
      <c r="AJ834" s="104"/>
      <c r="AK834" s="104"/>
      <c r="AL834" s="104"/>
      <c r="AM834" s="104"/>
      <c r="AN834" s="104"/>
      <c r="AO834" s="104"/>
      <c r="AP834" s="104"/>
      <c r="AQ834" s="104"/>
      <c r="AR834" s="104"/>
      <c r="AS834" s="104"/>
    </row>
    <row r="835" spans="1:45" s="105" customFormat="1" ht="15.75" hidden="1" x14ac:dyDescent="0.25">
      <c r="A835" s="16"/>
      <c r="AH835" s="148"/>
      <c r="AI835" s="100"/>
      <c r="AJ835" s="104"/>
      <c r="AK835" s="104"/>
      <c r="AL835" s="104"/>
      <c r="AM835" s="104"/>
      <c r="AN835" s="104"/>
      <c r="AO835" s="104"/>
      <c r="AP835" s="104"/>
      <c r="AQ835" s="104"/>
      <c r="AR835" s="104"/>
      <c r="AS835" s="104"/>
    </row>
    <row r="836" spans="1:45" s="105" customFormat="1" ht="15.75" hidden="1" x14ac:dyDescent="0.25">
      <c r="A836" s="16"/>
      <c r="AH836" s="148"/>
      <c r="AI836" s="100"/>
      <c r="AJ836" s="104"/>
      <c r="AK836" s="104"/>
      <c r="AL836" s="104"/>
      <c r="AM836" s="104"/>
      <c r="AN836" s="104"/>
      <c r="AO836" s="104"/>
      <c r="AP836" s="104"/>
      <c r="AQ836" s="104"/>
      <c r="AR836" s="104"/>
      <c r="AS836" s="104"/>
    </row>
    <row r="837" spans="1:45" s="105" customFormat="1" ht="15.75" hidden="1" x14ac:dyDescent="0.25">
      <c r="A837" s="16"/>
      <c r="AH837" s="148"/>
      <c r="AI837" s="100"/>
      <c r="AJ837" s="104"/>
      <c r="AK837" s="104"/>
      <c r="AL837" s="104"/>
      <c r="AM837" s="104"/>
      <c r="AN837" s="104"/>
      <c r="AO837" s="104"/>
      <c r="AP837" s="104"/>
      <c r="AQ837" s="104"/>
      <c r="AR837" s="104"/>
      <c r="AS837" s="104"/>
    </row>
    <row r="838" spans="1:45" s="105" customFormat="1" ht="15.75" hidden="1" x14ac:dyDescent="0.25">
      <c r="A838" s="16"/>
      <c r="AH838" s="148"/>
      <c r="AI838" s="100"/>
      <c r="AJ838" s="104"/>
      <c r="AK838" s="104"/>
      <c r="AL838" s="104"/>
      <c r="AM838" s="104"/>
      <c r="AN838" s="104"/>
      <c r="AO838" s="104"/>
      <c r="AP838" s="104"/>
      <c r="AQ838" s="104"/>
      <c r="AR838" s="104"/>
      <c r="AS838" s="104"/>
    </row>
    <row r="839" spans="1:45" s="105" customFormat="1" ht="15.75" hidden="1" x14ac:dyDescent="0.25">
      <c r="A839" s="16"/>
      <c r="AH839" s="148"/>
      <c r="AI839" s="100"/>
      <c r="AJ839" s="104"/>
      <c r="AK839" s="104"/>
      <c r="AL839" s="104"/>
      <c r="AM839" s="104"/>
      <c r="AN839" s="104"/>
      <c r="AO839" s="104"/>
      <c r="AP839" s="104"/>
      <c r="AQ839" s="104"/>
      <c r="AR839" s="104"/>
      <c r="AS839" s="104"/>
    </row>
    <row r="840" spans="1:45" s="105" customFormat="1" ht="15.75" hidden="1" x14ac:dyDescent="0.25">
      <c r="A840" s="16"/>
      <c r="AH840" s="148"/>
      <c r="AI840" s="100"/>
      <c r="AJ840" s="104"/>
      <c r="AK840" s="104"/>
      <c r="AL840" s="104"/>
      <c r="AM840" s="104"/>
      <c r="AN840" s="104"/>
      <c r="AO840" s="104"/>
      <c r="AP840" s="104"/>
      <c r="AQ840" s="104"/>
      <c r="AR840" s="104"/>
      <c r="AS840" s="104"/>
    </row>
    <row r="841" spans="1:45" s="105" customFormat="1" ht="15.75" hidden="1" x14ac:dyDescent="0.25">
      <c r="A841" s="16"/>
      <c r="AH841" s="148"/>
      <c r="AI841" s="100"/>
      <c r="AJ841" s="104"/>
      <c r="AK841" s="104"/>
      <c r="AL841" s="104"/>
      <c r="AM841" s="104"/>
      <c r="AN841" s="104"/>
      <c r="AO841" s="104"/>
      <c r="AP841" s="104"/>
      <c r="AQ841" s="104"/>
      <c r="AR841" s="104"/>
      <c r="AS841" s="104"/>
    </row>
    <row r="842" spans="1:45" s="105" customFormat="1" ht="15.75" hidden="1" x14ac:dyDescent="0.25">
      <c r="A842" s="16"/>
      <c r="AH842" s="148"/>
      <c r="AI842" s="100"/>
      <c r="AJ842" s="104"/>
      <c r="AK842" s="104"/>
      <c r="AL842" s="104"/>
      <c r="AM842" s="104"/>
      <c r="AN842" s="104"/>
      <c r="AO842" s="104"/>
      <c r="AP842" s="104"/>
      <c r="AQ842" s="104"/>
      <c r="AR842" s="104"/>
      <c r="AS842" s="104"/>
    </row>
    <row r="843" spans="1:45" s="105" customFormat="1" ht="15.75" hidden="1" x14ac:dyDescent="0.25">
      <c r="A843" s="16"/>
      <c r="AH843" s="148"/>
      <c r="AI843" s="100"/>
      <c r="AJ843" s="104"/>
      <c r="AK843" s="104"/>
      <c r="AL843" s="104"/>
      <c r="AM843" s="104"/>
      <c r="AN843" s="104"/>
      <c r="AO843" s="104"/>
      <c r="AP843" s="104"/>
      <c r="AQ843" s="104"/>
      <c r="AR843" s="104"/>
      <c r="AS843" s="104"/>
    </row>
    <row r="844" spans="1:45" s="105" customFormat="1" ht="15.75" hidden="1" x14ac:dyDescent="0.25">
      <c r="A844" s="16"/>
      <c r="AH844" s="148"/>
      <c r="AI844" s="100"/>
      <c r="AJ844" s="104"/>
      <c r="AK844" s="104"/>
      <c r="AL844" s="104"/>
      <c r="AM844" s="104"/>
      <c r="AN844" s="104"/>
      <c r="AO844" s="104"/>
      <c r="AP844" s="104"/>
      <c r="AQ844" s="104"/>
      <c r="AR844" s="104"/>
      <c r="AS844" s="104"/>
    </row>
    <row r="845" spans="1:45" s="105" customFormat="1" ht="15.75" hidden="1" x14ac:dyDescent="0.25">
      <c r="A845" s="16"/>
      <c r="AH845" s="148"/>
      <c r="AI845" s="100"/>
      <c r="AJ845" s="104"/>
      <c r="AK845" s="104"/>
      <c r="AL845" s="104"/>
      <c r="AM845" s="104"/>
      <c r="AN845" s="104"/>
      <c r="AO845" s="104"/>
      <c r="AP845" s="104"/>
      <c r="AQ845" s="104"/>
      <c r="AR845" s="104"/>
      <c r="AS845" s="104"/>
    </row>
    <row r="846" spans="1:45" s="105" customFormat="1" ht="15.75" hidden="1" x14ac:dyDescent="0.25">
      <c r="A846" s="16"/>
      <c r="AH846" s="148"/>
      <c r="AI846" s="100"/>
      <c r="AJ846" s="104"/>
      <c r="AK846" s="104"/>
      <c r="AL846" s="104"/>
      <c r="AM846" s="104"/>
      <c r="AN846" s="104"/>
      <c r="AO846" s="104"/>
      <c r="AP846" s="104"/>
      <c r="AQ846" s="104"/>
      <c r="AR846" s="104"/>
      <c r="AS846" s="104"/>
    </row>
    <row r="847" spans="1:45" s="105" customFormat="1" ht="15.75" hidden="1" x14ac:dyDescent="0.25">
      <c r="A847" s="16"/>
      <c r="AH847" s="148"/>
      <c r="AI847" s="100"/>
      <c r="AJ847" s="104"/>
      <c r="AK847" s="104"/>
      <c r="AL847" s="104"/>
      <c r="AM847" s="104"/>
      <c r="AN847" s="104"/>
      <c r="AO847" s="104"/>
      <c r="AP847" s="104"/>
      <c r="AQ847" s="104"/>
      <c r="AR847" s="104"/>
      <c r="AS847" s="104"/>
    </row>
    <row r="848" spans="1:45" s="105" customFormat="1" ht="15.75" hidden="1" x14ac:dyDescent="0.25">
      <c r="A848" s="16"/>
      <c r="AH848" s="148"/>
      <c r="AI848" s="100"/>
      <c r="AJ848" s="104"/>
      <c r="AK848" s="104"/>
      <c r="AL848" s="104"/>
      <c r="AM848" s="104"/>
      <c r="AN848" s="104"/>
      <c r="AO848" s="104"/>
      <c r="AP848" s="104"/>
      <c r="AQ848" s="104"/>
      <c r="AR848" s="104"/>
      <c r="AS848" s="104"/>
    </row>
    <row r="849" spans="1:45" s="105" customFormat="1" ht="15.75" hidden="1" x14ac:dyDescent="0.25">
      <c r="A849" s="16"/>
      <c r="AH849" s="148"/>
      <c r="AI849" s="100"/>
      <c r="AJ849" s="104"/>
      <c r="AK849" s="104"/>
      <c r="AL849" s="104"/>
      <c r="AM849" s="104"/>
      <c r="AN849" s="104"/>
      <c r="AO849" s="104"/>
      <c r="AP849" s="104"/>
      <c r="AQ849" s="104"/>
      <c r="AR849" s="104"/>
      <c r="AS849" s="104"/>
    </row>
    <row r="850" spans="1:45" s="105" customFormat="1" ht="15.75" hidden="1" x14ac:dyDescent="0.25">
      <c r="A850" s="16"/>
      <c r="AH850" s="148"/>
      <c r="AI850" s="100"/>
      <c r="AJ850" s="104"/>
      <c r="AK850" s="104"/>
      <c r="AL850" s="104"/>
      <c r="AM850" s="104"/>
      <c r="AN850" s="104"/>
      <c r="AO850" s="104"/>
      <c r="AP850" s="104"/>
      <c r="AQ850" s="104"/>
      <c r="AR850" s="104"/>
      <c r="AS850" s="104"/>
    </row>
    <row r="851" spans="1:45" s="105" customFormat="1" ht="15.75" hidden="1" x14ac:dyDescent="0.25">
      <c r="A851" s="16"/>
      <c r="AH851" s="148"/>
      <c r="AI851" s="100"/>
      <c r="AJ851" s="104"/>
      <c r="AK851" s="104"/>
      <c r="AL851" s="104"/>
      <c r="AM851" s="104"/>
      <c r="AN851" s="104"/>
      <c r="AO851" s="104"/>
      <c r="AP851" s="104"/>
      <c r="AQ851" s="104"/>
      <c r="AR851" s="104"/>
      <c r="AS851" s="104"/>
    </row>
    <row r="852" spans="1:45" s="105" customFormat="1" ht="15.75" hidden="1" x14ac:dyDescent="0.25">
      <c r="A852" s="16"/>
      <c r="AH852" s="148"/>
      <c r="AI852" s="100"/>
      <c r="AJ852" s="104"/>
      <c r="AK852" s="104"/>
      <c r="AL852" s="104"/>
      <c r="AM852" s="104"/>
      <c r="AN852" s="104"/>
      <c r="AO852" s="104"/>
      <c r="AP852" s="104"/>
      <c r="AQ852" s="104"/>
      <c r="AR852" s="104"/>
      <c r="AS852" s="104"/>
    </row>
    <row r="853" spans="1:45" s="105" customFormat="1" ht="15.75" hidden="1" x14ac:dyDescent="0.25">
      <c r="A853" s="16"/>
      <c r="AH853" s="148"/>
      <c r="AI853" s="100"/>
      <c r="AJ853" s="104"/>
      <c r="AK853" s="104"/>
      <c r="AL853" s="104"/>
      <c r="AM853" s="104"/>
      <c r="AN853" s="104"/>
      <c r="AO853" s="104"/>
      <c r="AP853" s="104"/>
      <c r="AQ853" s="104"/>
      <c r="AR853" s="104"/>
      <c r="AS853" s="104"/>
    </row>
    <row r="854" spans="1:45" s="105" customFormat="1" ht="15.75" hidden="1" x14ac:dyDescent="0.25">
      <c r="A854" s="16"/>
      <c r="AH854" s="148"/>
      <c r="AI854" s="100"/>
      <c r="AJ854" s="104"/>
      <c r="AK854" s="104"/>
      <c r="AL854" s="104"/>
      <c r="AM854" s="104"/>
      <c r="AN854" s="104"/>
      <c r="AO854" s="104"/>
      <c r="AP854" s="104"/>
      <c r="AQ854" s="104"/>
      <c r="AR854" s="104"/>
      <c r="AS854" s="104"/>
    </row>
    <row r="855" spans="1:45" s="105" customFormat="1" ht="15.75" hidden="1" x14ac:dyDescent="0.25">
      <c r="A855" s="16"/>
      <c r="AH855" s="148"/>
      <c r="AI855" s="100"/>
      <c r="AJ855" s="104"/>
      <c r="AK855" s="104"/>
      <c r="AL855" s="104"/>
      <c r="AM855" s="104"/>
      <c r="AN855" s="104"/>
      <c r="AO855" s="104"/>
      <c r="AP855" s="104"/>
      <c r="AQ855" s="104"/>
      <c r="AR855" s="104"/>
      <c r="AS855" s="104"/>
    </row>
    <row r="856" spans="1:45" s="105" customFormat="1" ht="15.75" hidden="1" x14ac:dyDescent="0.25">
      <c r="A856" s="16"/>
      <c r="AH856" s="148"/>
      <c r="AI856" s="100"/>
      <c r="AJ856" s="104"/>
      <c r="AK856" s="104"/>
      <c r="AL856" s="104"/>
      <c r="AM856" s="104"/>
      <c r="AN856" s="104"/>
      <c r="AO856" s="104"/>
      <c r="AP856" s="104"/>
      <c r="AQ856" s="104"/>
      <c r="AR856" s="104"/>
      <c r="AS856" s="104"/>
    </row>
    <row r="857" spans="1:45" s="105" customFormat="1" ht="15.75" hidden="1" x14ac:dyDescent="0.25">
      <c r="A857" s="16"/>
      <c r="AH857" s="148"/>
      <c r="AI857" s="100"/>
      <c r="AJ857" s="104"/>
      <c r="AK857" s="104"/>
      <c r="AL857" s="104"/>
      <c r="AM857" s="104"/>
      <c r="AN857" s="104"/>
      <c r="AO857" s="104"/>
      <c r="AP857" s="104"/>
      <c r="AQ857" s="104"/>
      <c r="AR857" s="104"/>
      <c r="AS857" s="104"/>
    </row>
    <row r="858" spans="1:45" s="105" customFormat="1" ht="15.75" hidden="1" x14ac:dyDescent="0.25">
      <c r="A858" s="16"/>
      <c r="AH858" s="148"/>
      <c r="AI858" s="100"/>
      <c r="AJ858" s="104"/>
      <c r="AK858" s="104"/>
      <c r="AL858" s="104"/>
      <c r="AM858" s="104"/>
      <c r="AN858" s="104"/>
      <c r="AO858" s="104"/>
      <c r="AP858" s="104"/>
      <c r="AQ858" s="104"/>
      <c r="AR858" s="104"/>
      <c r="AS858" s="104"/>
    </row>
    <row r="859" spans="1:45" s="105" customFormat="1" ht="15.75" hidden="1" x14ac:dyDescent="0.25">
      <c r="A859" s="16"/>
      <c r="AH859" s="148"/>
      <c r="AI859" s="100"/>
      <c r="AJ859" s="104"/>
      <c r="AK859" s="104"/>
      <c r="AL859" s="104"/>
      <c r="AM859" s="104"/>
      <c r="AN859" s="104"/>
      <c r="AO859" s="104"/>
      <c r="AP859" s="104"/>
      <c r="AQ859" s="104"/>
      <c r="AR859" s="104"/>
      <c r="AS859" s="104"/>
    </row>
    <row r="860" spans="1:45" s="105" customFormat="1" ht="15.75" hidden="1" x14ac:dyDescent="0.25">
      <c r="A860" s="16"/>
      <c r="AH860" s="148"/>
      <c r="AI860" s="100"/>
      <c r="AJ860" s="104"/>
      <c r="AK860" s="104"/>
      <c r="AL860" s="104"/>
      <c r="AM860" s="104"/>
      <c r="AN860" s="104"/>
      <c r="AO860" s="104"/>
      <c r="AP860" s="104"/>
      <c r="AQ860" s="104"/>
      <c r="AR860" s="104"/>
      <c r="AS860" s="104"/>
    </row>
    <row r="861" spans="1:45" s="105" customFormat="1" ht="15.75" hidden="1" x14ac:dyDescent="0.25">
      <c r="A861" s="16"/>
      <c r="AH861" s="148"/>
      <c r="AI861" s="100"/>
      <c r="AJ861" s="104"/>
      <c r="AK861" s="104"/>
      <c r="AL861" s="104"/>
      <c r="AM861" s="104"/>
      <c r="AN861" s="104"/>
      <c r="AO861" s="104"/>
      <c r="AP861" s="104"/>
      <c r="AQ861" s="104"/>
      <c r="AR861" s="104"/>
      <c r="AS861" s="104"/>
    </row>
    <row r="862" spans="1:45" s="105" customFormat="1" ht="15.75" hidden="1" x14ac:dyDescent="0.25">
      <c r="A862" s="16"/>
      <c r="AH862" s="148"/>
      <c r="AI862" s="100"/>
      <c r="AJ862" s="104"/>
      <c r="AK862" s="104"/>
      <c r="AL862" s="104"/>
      <c r="AM862" s="104"/>
      <c r="AN862" s="104"/>
      <c r="AO862" s="104"/>
      <c r="AP862" s="104"/>
      <c r="AQ862" s="104"/>
      <c r="AR862" s="104"/>
      <c r="AS862" s="104"/>
    </row>
    <row r="863" spans="1:45" s="105" customFormat="1" ht="15.75" hidden="1" x14ac:dyDescent="0.25">
      <c r="A863" s="16"/>
      <c r="AH863" s="148"/>
      <c r="AI863" s="100"/>
      <c r="AJ863" s="104"/>
      <c r="AK863" s="104"/>
      <c r="AL863" s="104"/>
      <c r="AM863" s="104"/>
      <c r="AN863" s="104"/>
      <c r="AO863" s="104"/>
      <c r="AP863" s="104"/>
      <c r="AQ863" s="104"/>
      <c r="AR863" s="104"/>
      <c r="AS863" s="104"/>
    </row>
    <row r="864" spans="1:45" s="105" customFormat="1" ht="15.75" hidden="1" x14ac:dyDescent="0.25">
      <c r="A864" s="16"/>
      <c r="AH864" s="148"/>
      <c r="AI864" s="100"/>
      <c r="AJ864" s="104"/>
      <c r="AK864" s="104"/>
      <c r="AL864" s="104"/>
      <c r="AM864" s="104"/>
      <c r="AN864" s="104"/>
      <c r="AO864" s="104"/>
      <c r="AP864" s="104"/>
      <c r="AQ864" s="104"/>
      <c r="AR864" s="104"/>
      <c r="AS864" s="104"/>
    </row>
    <row r="865" spans="1:45" s="105" customFormat="1" ht="15.75" hidden="1" x14ac:dyDescent="0.25">
      <c r="A865" s="16"/>
      <c r="AH865" s="148"/>
      <c r="AI865" s="100"/>
      <c r="AJ865" s="104"/>
      <c r="AK865" s="104"/>
      <c r="AL865" s="104"/>
      <c r="AM865" s="104"/>
      <c r="AN865" s="104"/>
      <c r="AO865" s="104"/>
      <c r="AP865" s="104"/>
      <c r="AQ865" s="104"/>
      <c r="AR865" s="104"/>
      <c r="AS865" s="104"/>
    </row>
    <row r="866" spans="1:45" s="105" customFormat="1" ht="15.75" hidden="1" x14ac:dyDescent="0.25">
      <c r="A866" s="16"/>
      <c r="AH866" s="148"/>
      <c r="AI866" s="100"/>
      <c r="AJ866" s="104"/>
      <c r="AK866" s="104"/>
      <c r="AL866" s="104"/>
      <c r="AM866" s="104"/>
      <c r="AN866" s="104"/>
      <c r="AO866" s="104"/>
      <c r="AP866" s="104"/>
      <c r="AQ866" s="104"/>
      <c r="AR866" s="104"/>
      <c r="AS866" s="104"/>
    </row>
    <row r="867" spans="1:45" s="105" customFormat="1" ht="15.75" hidden="1" x14ac:dyDescent="0.25">
      <c r="A867" s="16"/>
      <c r="AH867" s="148"/>
      <c r="AI867" s="100"/>
      <c r="AJ867" s="104"/>
      <c r="AK867" s="104"/>
      <c r="AL867" s="104"/>
      <c r="AM867" s="104"/>
      <c r="AN867" s="104"/>
      <c r="AO867" s="104"/>
      <c r="AP867" s="104"/>
      <c r="AQ867" s="104"/>
      <c r="AR867" s="104"/>
      <c r="AS867" s="104"/>
    </row>
    <row r="868" spans="1:45" s="105" customFormat="1" ht="15.75" hidden="1" x14ac:dyDescent="0.25">
      <c r="A868" s="16"/>
      <c r="AH868" s="148"/>
      <c r="AI868" s="100"/>
      <c r="AJ868" s="104"/>
      <c r="AK868" s="104"/>
      <c r="AL868" s="104"/>
      <c r="AM868" s="104"/>
      <c r="AN868" s="104"/>
      <c r="AO868" s="104"/>
      <c r="AP868" s="104"/>
      <c r="AQ868" s="104"/>
      <c r="AR868" s="104"/>
      <c r="AS868" s="104"/>
    </row>
    <row r="869" spans="1:45" s="105" customFormat="1" ht="15.75" hidden="1" x14ac:dyDescent="0.25">
      <c r="A869" s="16"/>
      <c r="AH869" s="148"/>
      <c r="AI869" s="100"/>
      <c r="AJ869" s="104"/>
      <c r="AK869" s="104"/>
      <c r="AL869" s="104"/>
      <c r="AM869" s="104"/>
      <c r="AN869" s="104"/>
      <c r="AO869" s="104"/>
      <c r="AP869" s="104"/>
      <c r="AQ869" s="104"/>
      <c r="AR869" s="104"/>
      <c r="AS869" s="104"/>
    </row>
    <row r="870" spans="1:45" s="105" customFormat="1" ht="15.75" hidden="1" x14ac:dyDescent="0.25">
      <c r="A870" s="16"/>
      <c r="AH870" s="148"/>
      <c r="AI870" s="100"/>
      <c r="AJ870" s="104"/>
      <c r="AK870" s="104"/>
      <c r="AL870" s="104"/>
      <c r="AM870" s="104"/>
      <c r="AN870" s="104"/>
      <c r="AO870" s="104"/>
      <c r="AP870" s="104"/>
      <c r="AQ870" s="104"/>
      <c r="AR870" s="104"/>
      <c r="AS870" s="104"/>
    </row>
    <row r="871" spans="1:45" s="105" customFormat="1" ht="15.75" hidden="1" x14ac:dyDescent="0.25">
      <c r="A871" s="16"/>
      <c r="AH871" s="148"/>
      <c r="AI871" s="100"/>
      <c r="AJ871" s="104"/>
      <c r="AK871" s="104"/>
      <c r="AL871" s="104"/>
      <c r="AM871" s="104"/>
      <c r="AN871" s="104"/>
      <c r="AO871" s="104"/>
      <c r="AP871" s="104"/>
      <c r="AQ871" s="104"/>
      <c r="AR871" s="104"/>
      <c r="AS871" s="104"/>
    </row>
    <row r="872" spans="1:45" s="105" customFormat="1" ht="15.75" hidden="1" x14ac:dyDescent="0.25">
      <c r="A872" s="16"/>
      <c r="AH872" s="148"/>
      <c r="AI872" s="100"/>
      <c r="AJ872" s="104"/>
      <c r="AK872" s="104"/>
      <c r="AL872" s="104"/>
      <c r="AM872" s="104"/>
      <c r="AN872" s="104"/>
      <c r="AO872" s="104"/>
      <c r="AP872" s="104"/>
      <c r="AQ872" s="104"/>
      <c r="AR872" s="104"/>
      <c r="AS872" s="104"/>
    </row>
    <row r="873" spans="1:45" s="105" customFormat="1" ht="15.75" hidden="1" x14ac:dyDescent="0.25">
      <c r="A873" s="16"/>
      <c r="AH873" s="148"/>
      <c r="AI873" s="100"/>
      <c r="AJ873" s="104"/>
      <c r="AK873" s="104"/>
      <c r="AL873" s="104"/>
      <c r="AM873" s="104"/>
      <c r="AN873" s="104"/>
      <c r="AO873" s="104"/>
      <c r="AP873" s="104"/>
      <c r="AQ873" s="104"/>
      <c r="AR873" s="104"/>
      <c r="AS873" s="104"/>
    </row>
    <row r="874" spans="1:45" s="105" customFormat="1" ht="15.75" hidden="1" x14ac:dyDescent="0.25">
      <c r="A874" s="16"/>
      <c r="AH874" s="148"/>
      <c r="AI874" s="100"/>
      <c r="AJ874" s="104"/>
      <c r="AK874" s="104"/>
      <c r="AL874" s="104"/>
      <c r="AM874" s="104"/>
      <c r="AN874" s="104"/>
      <c r="AO874" s="104"/>
      <c r="AP874" s="104"/>
      <c r="AQ874" s="104"/>
      <c r="AR874" s="104"/>
      <c r="AS874" s="104"/>
    </row>
    <row r="875" spans="1:45" s="105" customFormat="1" ht="15.75" hidden="1" x14ac:dyDescent="0.25">
      <c r="A875" s="16"/>
      <c r="AH875" s="148"/>
      <c r="AI875" s="100"/>
      <c r="AJ875" s="104"/>
      <c r="AK875" s="104"/>
      <c r="AL875" s="104"/>
      <c r="AM875" s="104"/>
      <c r="AN875" s="104"/>
      <c r="AO875" s="104"/>
      <c r="AP875" s="104"/>
      <c r="AQ875" s="104"/>
      <c r="AR875" s="104"/>
      <c r="AS875" s="104"/>
    </row>
    <row r="876" spans="1:45" s="105" customFormat="1" ht="15.75" hidden="1" x14ac:dyDescent="0.25">
      <c r="A876" s="16"/>
      <c r="AH876" s="148"/>
      <c r="AI876" s="100"/>
      <c r="AJ876" s="104"/>
      <c r="AK876" s="104"/>
      <c r="AL876" s="104"/>
      <c r="AM876" s="104"/>
      <c r="AN876" s="104"/>
      <c r="AO876" s="104"/>
      <c r="AP876" s="104"/>
      <c r="AQ876" s="104"/>
      <c r="AR876" s="104"/>
      <c r="AS876" s="104"/>
    </row>
    <row r="877" spans="1:45" s="105" customFormat="1" ht="15.75" hidden="1" x14ac:dyDescent="0.25">
      <c r="A877" s="16"/>
      <c r="AH877" s="148"/>
      <c r="AI877" s="100"/>
      <c r="AJ877" s="104"/>
      <c r="AK877" s="104"/>
      <c r="AL877" s="104"/>
      <c r="AM877" s="104"/>
      <c r="AN877" s="104"/>
      <c r="AO877" s="104"/>
      <c r="AP877" s="104"/>
      <c r="AQ877" s="104"/>
      <c r="AR877" s="104"/>
      <c r="AS877" s="104"/>
    </row>
    <row r="878" spans="1:45" s="105" customFormat="1" ht="15.75" hidden="1" x14ac:dyDescent="0.25">
      <c r="A878" s="16"/>
      <c r="AH878" s="148"/>
      <c r="AI878" s="100"/>
      <c r="AJ878" s="104"/>
      <c r="AK878" s="104"/>
      <c r="AL878" s="104"/>
      <c r="AM878" s="104"/>
      <c r="AN878" s="104"/>
      <c r="AO878" s="104"/>
      <c r="AP878" s="104"/>
      <c r="AQ878" s="104"/>
      <c r="AR878" s="104"/>
      <c r="AS878" s="104"/>
    </row>
    <row r="879" spans="1:45" s="105" customFormat="1" ht="15.75" hidden="1" x14ac:dyDescent="0.25">
      <c r="A879" s="16"/>
      <c r="AH879" s="148"/>
      <c r="AI879" s="100"/>
      <c r="AJ879" s="104"/>
      <c r="AK879" s="104"/>
      <c r="AL879" s="104"/>
      <c r="AM879" s="104"/>
      <c r="AN879" s="104"/>
      <c r="AO879" s="104"/>
      <c r="AP879" s="104"/>
      <c r="AQ879" s="104"/>
      <c r="AR879" s="104"/>
      <c r="AS879" s="104"/>
    </row>
    <row r="880" spans="1:45" s="105" customFormat="1" ht="15.75" hidden="1" x14ac:dyDescent="0.25">
      <c r="A880" s="16"/>
      <c r="AH880" s="148"/>
      <c r="AI880" s="100"/>
      <c r="AJ880" s="104"/>
      <c r="AK880" s="104"/>
      <c r="AL880" s="104"/>
      <c r="AM880" s="104"/>
      <c r="AN880" s="104"/>
      <c r="AO880" s="104"/>
      <c r="AP880" s="104"/>
      <c r="AQ880" s="104"/>
      <c r="AR880" s="104"/>
      <c r="AS880" s="104"/>
    </row>
    <row r="881" spans="1:45" s="105" customFormat="1" ht="15.75" hidden="1" x14ac:dyDescent="0.25">
      <c r="A881" s="16"/>
      <c r="AH881" s="148"/>
      <c r="AI881" s="100"/>
      <c r="AJ881" s="104"/>
      <c r="AK881" s="104"/>
      <c r="AL881" s="104"/>
      <c r="AM881" s="104"/>
      <c r="AN881" s="104"/>
      <c r="AO881" s="104"/>
      <c r="AP881" s="104"/>
      <c r="AQ881" s="104"/>
      <c r="AR881" s="104"/>
      <c r="AS881" s="104"/>
    </row>
    <row r="882" spans="1:45" s="105" customFormat="1" ht="15.75" hidden="1" x14ac:dyDescent="0.25">
      <c r="A882" s="16"/>
      <c r="AH882" s="148"/>
      <c r="AI882" s="100"/>
      <c r="AJ882" s="104"/>
      <c r="AK882" s="104"/>
      <c r="AL882" s="104"/>
      <c r="AM882" s="104"/>
      <c r="AN882" s="104"/>
      <c r="AO882" s="104"/>
      <c r="AP882" s="104"/>
      <c r="AQ882" s="104"/>
      <c r="AR882" s="104"/>
      <c r="AS882" s="104"/>
    </row>
    <row r="883" spans="1:45" s="105" customFormat="1" ht="15.75" hidden="1" x14ac:dyDescent="0.25">
      <c r="A883" s="16"/>
      <c r="AH883" s="148"/>
      <c r="AI883" s="100"/>
      <c r="AJ883" s="104"/>
      <c r="AK883" s="104"/>
      <c r="AL883" s="104"/>
      <c r="AM883" s="104"/>
      <c r="AN883" s="104"/>
      <c r="AO883" s="104"/>
      <c r="AP883" s="104"/>
      <c r="AQ883" s="104"/>
      <c r="AR883" s="104"/>
      <c r="AS883" s="104"/>
    </row>
    <row r="884" spans="1:45" s="105" customFormat="1" ht="15.75" hidden="1" x14ac:dyDescent="0.25">
      <c r="A884" s="16"/>
      <c r="AH884" s="148"/>
      <c r="AI884" s="100"/>
      <c r="AJ884" s="104"/>
      <c r="AK884" s="104"/>
      <c r="AL884" s="104"/>
      <c r="AM884" s="104"/>
      <c r="AN884" s="104"/>
      <c r="AO884" s="104"/>
      <c r="AP884" s="104"/>
      <c r="AQ884" s="104"/>
      <c r="AR884" s="104"/>
      <c r="AS884" s="104"/>
    </row>
    <row r="885" spans="1:45" s="105" customFormat="1" ht="15.75" hidden="1" x14ac:dyDescent="0.25">
      <c r="A885" s="16"/>
      <c r="AH885" s="148"/>
      <c r="AI885" s="100"/>
      <c r="AJ885" s="104"/>
      <c r="AK885" s="104"/>
      <c r="AL885" s="104"/>
      <c r="AM885" s="104"/>
      <c r="AN885" s="104"/>
      <c r="AO885" s="104"/>
      <c r="AP885" s="104"/>
      <c r="AQ885" s="104"/>
      <c r="AR885" s="104"/>
      <c r="AS885" s="104"/>
    </row>
    <row r="886" spans="1:45" s="105" customFormat="1" ht="15.75" hidden="1" x14ac:dyDescent="0.25">
      <c r="A886" s="16"/>
      <c r="AH886" s="148"/>
      <c r="AI886" s="100"/>
      <c r="AJ886" s="104"/>
      <c r="AK886" s="104"/>
      <c r="AL886" s="104"/>
      <c r="AM886" s="104"/>
      <c r="AN886" s="104"/>
      <c r="AO886" s="104"/>
      <c r="AP886" s="104"/>
      <c r="AQ886" s="104"/>
      <c r="AR886" s="104"/>
      <c r="AS886" s="104"/>
    </row>
    <row r="887" spans="1:45" s="105" customFormat="1" ht="15.75" hidden="1" x14ac:dyDescent="0.25">
      <c r="A887" s="16"/>
      <c r="AH887" s="148"/>
      <c r="AI887" s="100"/>
      <c r="AJ887" s="104"/>
      <c r="AK887" s="104"/>
      <c r="AL887" s="104"/>
      <c r="AM887" s="104"/>
      <c r="AN887" s="104"/>
      <c r="AO887" s="104"/>
      <c r="AP887" s="104"/>
      <c r="AQ887" s="104"/>
      <c r="AR887" s="104"/>
      <c r="AS887" s="104"/>
    </row>
    <row r="888" spans="1:45" s="105" customFormat="1" ht="15.75" hidden="1" x14ac:dyDescent="0.25">
      <c r="A888" s="16"/>
      <c r="AH888" s="148"/>
      <c r="AI888" s="100"/>
      <c r="AJ888" s="104"/>
      <c r="AK888" s="104"/>
      <c r="AL888" s="104"/>
      <c r="AM888" s="104"/>
      <c r="AN888" s="104"/>
      <c r="AO888" s="104"/>
      <c r="AP888" s="104"/>
      <c r="AQ888" s="104"/>
      <c r="AR888" s="104"/>
      <c r="AS888" s="104"/>
    </row>
    <row r="889" spans="1:45" s="105" customFormat="1" ht="15.75" hidden="1" x14ac:dyDescent="0.25">
      <c r="A889" s="16"/>
      <c r="AH889" s="148"/>
      <c r="AI889" s="100"/>
      <c r="AJ889" s="104"/>
      <c r="AK889" s="104"/>
      <c r="AL889" s="104"/>
      <c r="AM889" s="104"/>
      <c r="AN889" s="104"/>
      <c r="AO889" s="104"/>
      <c r="AP889" s="104"/>
      <c r="AQ889" s="104"/>
      <c r="AR889" s="104"/>
      <c r="AS889" s="104"/>
    </row>
    <row r="890" spans="1:45" s="105" customFormat="1" ht="15.75" hidden="1" x14ac:dyDescent="0.25">
      <c r="A890" s="16"/>
      <c r="AH890" s="148"/>
      <c r="AI890" s="100"/>
      <c r="AJ890" s="104"/>
      <c r="AK890" s="104"/>
      <c r="AL890" s="104"/>
      <c r="AM890" s="104"/>
      <c r="AN890" s="104"/>
      <c r="AO890" s="104"/>
      <c r="AP890" s="104"/>
      <c r="AQ890" s="104"/>
      <c r="AR890" s="104"/>
      <c r="AS890" s="104"/>
    </row>
    <row r="891" spans="1:45" s="105" customFormat="1" ht="15.75" hidden="1" x14ac:dyDescent="0.25">
      <c r="A891" s="16"/>
      <c r="AH891" s="148"/>
      <c r="AI891" s="100"/>
      <c r="AJ891" s="104"/>
      <c r="AK891" s="104"/>
      <c r="AL891" s="104"/>
      <c r="AM891" s="104"/>
      <c r="AN891" s="104"/>
      <c r="AO891" s="104"/>
      <c r="AP891" s="104"/>
      <c r="AQ891" s="104"/>
      <c r="AR891" s="104"/>
      <c r="AS891" s="104"/>
    </row>
    <row r="892" spans="1:45" s="105" customFormat="1" ht="15.75" hidden="1" x14ac:dyDescent="0.25">
      <c r="A892" s="16"/>
      <c r="AH892" s="148"/>
      <c r="AI892" s="100"/>
      <c r="AJ892" s="104"/>
      <c r="AK892" s="104"/>
      <c r="AL892" s="104"/>
      <c r="AM892" s="104"/>
      <c r="AN892" s="104"/>
      <c r="AO892" s="104"/>
      <c r="AP892" s="104"/>
      <c r="AQ892" s="104"/>
      <c r="AR892" s="104"/>
      <c r="AS892" s="104"/>
    </row>
    <row r="893" spans="1:45" s="105" customFormat="1" ht="15.75" hidden="1" x14ac:dyDescent="0.25">
      <c r="A893" s="16"/>
      <c r="AH893" s="148"/>
      <c r="AI893" s="100"/>
      <c r="AJ893" s="104"/>
      <c r="AK893" s="104"/>
      <c r="AL893" s="104"/>
      <c r="AM893" s="104"/>
      <c r="AN893" s="104"/>
      <c r="AO893" s="104"/>
      <c r="AP893" s="104"/>
      <c r="AQ893" s="104"/>
      <c r="AR893" s="104"/>
      <c r="AS893" s="104"/>
    </row>
    <row r="894" spans="1:45" s="105" customFormat="1" ht="15.75" hidden="1" x14ac:dyDescent="0.25">
      <c r="A894" s="16"/>
      <c r="AH894" s="148"/>
      <c r="AI894" s="100"/>
      <c r="AJ894" s="104"/>
      <c r="AK894" s="104"/>
      <c r="AL894" s="104"/>
      <c r="AM894" s="104"/>
      <c r="AN894" s="104"/>
      <c r="AO894" s="104"/>
      <c r="AP894" s="104"/>
      <c r="AQ894" s="104"/>
      <c r="AR894" s="104"/>
      <c r="AS894" s="104"/>
    </row>
    <row r="895" spans="1:45" s="105" customFormat="1" ht="15.75" hidden="1" x14ac:dyDescent="0.25">
      <c r="A895" s="16"/>
      <c r="AH895" s="148"/>
      <c r="AI895" s="100"/>
      <c r="AJ895" s="104"/>
      <c r="AK895" s="104"/>
      <c r="AL895" s="104"/>
      <c r="AM895" s="104"/>
      <c r="AN895" s="104"/>
      <c r="AO895" s="104"/>
      <c r="AP895" s="104"/>
      <c r="AQ895" s="104"/>
      <c r="AR895" s="104"/>
      <c r="AS895" s="104"/>
    </row>
    <row r="896" spans="1:45" s="105" customFormat="1" ht="15.75" hidden="1" x14ac:dyDescent="0.25">
      <c r="A896" s="16"/>
      <c r="AH896" s="148"/>
      <c r="AI896" s="100"/>
      <c r="AJ896" s="104"/>
      <c r="AK896" s="104"/>
      <c r="AL896" s="104"/>
      <c r="AM896" s="104"/>
      <c r="AN896" s="104"/>
      <c r="AO896" s="104"/>
      <c r="AP896" s="104"/>
      <c r="AQ896" s="104"/>
      <c r="AR896" s="104"/>
      <c r="AS896" s="104"/>
    </row>
    <row r="897" spans="1:45" s="105" customFormat="1" ht="15.75" hidden="1" x14ac:dyDescent="0.25">
      <c r="A897" s="16"/>
      <c r="AH897" s="148"/>
      <c r="AI897" s="100"/>
      <c r="AJ897" s="104"/>
      <c r="AK897" s="104"/>
      <c r="AL897" s="104"/>
      <c r="AM897" s="104"/>
      <c r="AN897" s="104"/>
      <c r="AO897" s="104"/>
      <c r="AP897" s="104"/>
      <c r="AQ897" s="104"/>
      <c r="AR897" s="104"/>
      <c r="AS897" s="104"/>
    </row>
    <row r="898" spans="1:45" s="105" customFormat="1" ht="15.75" hidden="1" x14ac:dyDescent="0.25">
      <c r="A898" s="16"/>
      <c r="AH898" s="148"/>
      <c r="AI898" s="100"/>
      <c r="AJ898" s="104"/>
      <c r="AK898" s="104"/>
      <c r="AL898" s="104"/>
      <c r="AM898" s="104"/>
      <c r="AN898" s="104"/>
      <c r="AO898" s="104"/>
      <c r="AP898" s="104"/>
      <c r="AQ898" s="104"/>
      <c r="AR898" s="104"/>
      <c r="AS898" s="104"/>
    </row>
    <row r="899" spans="1:45" s="105" customFormat="1" ht="15.75" hidden="1" x14ac:dyDescent="0.25">
      <c r="A899" s="16"/>
      <c r="AH899" s="148"/>
      <c r="AI899" s="100"/>
      <c r="AJ899" s="104"/>
      <c r="AK899" s="104"/>
      <c r="AL899" s="104"/>
      <c r="AM899" s="104"/>
      <c r="AN899" s="104"/>
      <c r="AO899" s="104"/>
      <c r="AP899" s="104"/>
      <c r="AQ899" s="104"/>
      <c r="AR899" s="104"/>
      <c r="AS899" s="104"/>
    </row>
    <row r="900" spans="1:45" s="105" customFormat="1" ht="15.75" hidden="1" x14ac:dyDescent="0.25">
      <c r="A900" s="16"/>
      <c r="AH900" s="148"/>
      <c r="AI900" s="100"/>
      <c r="AJ900" s="104"/>
      <c r="AK900" s="104"/>
      <c r="AL900" s="104"/>
      <c r="AM900" s="104"/>
      <c r="AN900" s="104"/>
      <c r="AO900" s="104"/>
      <c r="AP900" s="104"/>
      <c r="AQ900" s="104"/>
      <c r="AR900" s="104"/>
      <c r="AS900" s="104"/>
    </row>
    <row r="901" spans="1:45" s="105" customFormat="1" ht="15.75" hidden="1" x14ac:dyDescent="0.25">
      <c r="A901" s="16"/>
      <c r="AH901" s="148"/>
      <c r="AI901" s="100"/>
      <c r="AJ901" s="104"/>
      <c r="AK901" s="104"/>
      <c r="AL901" s="104"/>
      <c r="AM901" s="104"/>
      <c r="AN901" s="104"/>
      <c r="AO901" s="104"/>
      <c r="AP901" s="104"/>
      <c r="AQ901" s="104"/>
      <c r="AR901" s="104"/>
      <c r="AS901" s="104"/>
    </row>
    <row r="902" spans="1:45" s="105" customFormat="1" ht="15.75" hidden="1" x14ac:dyDescent="0.25">
      <c r="A902" s="16"/>
      <c r="AH902" s="148"/>
      <c r="AI902" s="100"/>
      <c r="AJ902" s="104"/>
      <c r="AK902" s="104"/>
      <c r="AL902" s="104"/>
      <c r="AM902" s="104"/>
      <c r="AN902" s="104"/>
      <c r="AO902" s="104"/>
      <c r="AP902" s="104"/>
      <c r="AQ902" s="104"/>
      <c r="AR902" s="104"/>
      <c r="AS902" s="104"/>
    </row>
    <row r="903" spans="1:45" s="105" customFormat="1" ht="15.75" hidden="1" x14ac:dyDescent="0.25">
      <c r="A903" s="16"/>
      <c r="AH903" s="148"/>
      <c r="AI903" s="100"/>
      <c r="AJ903" s="104"/>
      <c r="AK903" s="104"/>
      <c r="AL903" s="104"/>
      <c r="AM903" s="104"/>
      <c r="AN903" s="104"/>
      <c r="AO903" s="104"/>
      <c r="AP903" s="104"/>
      <c r="AQ903" s="104"/>
      <c r="AR903" s="104"/>
      <c r="AS903" s="104"/>
    </row>
    <row r="904" spans="1:45" s="105" customFormat="1" ht="15.75" hidden="1" x14ac:dyDescent="0.25">
      <c r="A904" s="16"/>
      <c r="AH904" s="148"/>
      <c r="AI904" s="100"/>
      <c r="AJ904" s="104"/>
      <c r="AK904" s="104"/>
      <c r="AL904" s="104"/>
      <c r="AM904" s="104"/>
      <c r="AN904" s="104"/>
      <c r="AO904" s="104"/>
      <c r="AP904" s="104"/>
      <c r="AQ904" s="104"/>
      <c r="AR904" s="104"/>
      <c r="AS904" s="104"/>
    </row>
    <row r="905" spans="1:45" s="105" customFormat="1" ht="15.75" hidden="1" x14ac:dyDescent="0.25">
      <c r="A905" s="16"/>
      <c r="AH905" s="148"/>
      <c r="AI905" s="100"/>
      <c r="AJ905" s="104"/>
      <c r="AK905" s="104"/>
      <c r="AL905" s="104"/>
      <c r="AM905" s="104"/>
      <c r="AN905" s="104"/>
      <c r="AO905" s="104"/>
      <c r="AP905" s="104"/>
      <c r="AQ905" s="104"/>
      <c r="AR905" s="104"/>
      <c r="AS905" s="104"/>
    </row>
    <row r="906" spans="1:45" s="105" customFormat="1" ht="15.75" hidden="1" x14ac:dyDescent="0.25">
      <c r="A906" s="16"/>
      <c r="AH906" s="148"/>
      <c r="AI906" s="100"/>
      <c r="AJ906" s="104"/>
      <c r="AK906" s="104"/>
      <c r="AL906" s="104"/>
      <c r="AM906" s="104"/>
      <c r="AN906" s="104"/>
      <c r="AO906" s="104"/>
      <c r="AP906" s="104"/>
      <c r="AQ906" s="104"/>
      <c r="AR906" s="104"/>
      <c r="AS906" s="104"/>
    </row>
    <row r="907" spans="1:45" s="105" customFormat="1" ht="15.75" hidden="1" x14ac:dyDescent="0.25">
      <c r="A907" s="16"/>
      <c r="AH907" s="148"/>
      <c r="AI907" s="100"/>
      <c r="AJ907" s="104"/>
      <c r="AK907" s="104"/>
      <c r="AL907" s="104"/>
      <c r="AM907" s="104"/>
      <c r="AN907" s="104"/>
      <c r="AO907" s="104"/>
      <c r="AP907" s="104"/>
      <c r="AQ907" s="104"/>
      <c r="AR907" s="104"/>
      <c r="AS907" s="104"/>
    </row>
    <row r="908" spans="1:45" s="105" customFormat="1" ht="15.75" hidden="1" x14ac:dyDescent="0.25">
      <c r="A908" s="16"/>
      <c r="AH908" s="148"/>
      <c r="AI908" s="100"/>
      <c r="AJ908" s="104"/>
      <c r="AK908" s="104"/>
      <c r="AL908" s="104"/>
      <c r="AM908" s="104"/>
      <c r="AN908" s="104"/>
      <c r="AO908" s="104"/>
      <c r="AP908" s="104"/>
      <c r="AQ908" s="104"/>
      <c r="AR908" s="104"/>
      <c r="AS908" s="104"/>
    </row>
    <row r="909" spans="1:45" s="105" customFormat="1" ht="15.75" hidden="1" x14ac:dyDescent="0.25">
      <c r="A909" s="16"/>
      <c r="AH909" s="148"/>
      <c r="AI909" s="100"/>
      <c r="AJ909" s="104"/>
      <c r="AK909" s="104"/>
      <c r="AL909" s="104"/>
      <c r="AM909" s="104"/>
      <c r="AN909" s="104"/>
      <c r="AO909" s="104"/>
      <c r="AP909" s="104"/>
      <c r="AQ909" s="104"/>
      <c r="AR909" s="104"/>
      <c r="AS909" s="104"/>
    </row>
    <row r="910" spans="1:45" s="105" customFormat="1" ht="15.75" hidden="1" x14ac:dyDescent="0.25">
      <c r="A910" s="16"/>
      <c r="AH910" s="148"/>
      <c r="AI910" s="100"/>
      <c r="AJ910" s="104"/>
      <c r="AK910" s="104"/>
      <c r="AL910" s="104"/>
      <c r="AM910" s="104"/>
      <c r="AN910" s="104"/>
      <c r="AO910" s="104"/>
      <c r="AP910" s="104"/>
      <c r="AQ910" s="104"/>
      <c r="AR910" s="104"/>
      <c r="AS910" s="104"/>
    </row>
    <row r="911" spans="1:45" s="105" customFormat="1" ht="15.75" hidden="1" x14ac:dyDescent="0.25">
      <c r="A911" s="16"/>
      <c r="AH911" s="148"/>
      <c r="AI911" s="100"/>
      <c r="AJ911" s="104"/>
      <c r="AK911" s="104"/>
      <c r="AL911" s="104"/>
      <c r="AM911" s="104"/>
      <c r="AN911" s="104"/>
      <c r="AO911" s="104"/>
      <c r="AP911" s="104"/>
      <c r="AQ911" s="104"/>
      <c r="AR911" s="104"/>
      <c r="AS911" s="104"/>
    </row>
    <row r="912" spans="1:45" s="105" customFormat="1" ht="15.75" hidden="1" x14ac:dyDescent="0.25">
      <c r="A912" s="16"/>
      <c r="AH912" s="148"/>
      <c r="AI912" s="100"/>
      <c r="AJ912" s="104"/>
      <c r="AK912" s="104"/>
      <c r="AL912" s="104"/>
      <c r="AM912" s="104"/>
      <c r="AN912" s="104"/>
      <c r="AO912" s="104"/>
      <c r="AP912" s="104"/>
      <c r="AQ912" s="104"/>
      <c r="AR912" s="104"/>
      <c r="AS912" s="104"/>
    </row>
    <row r="913" spans="1:45" s="105" customFormat="1" ht="15.75" hidden="1" x14ac:dyDescent="0.25">
      <c r="A913" s="16"/>
      <c r="AH913" s="148"/>
      <c r="AI913" s="100"/>
      <c r="AJ913" s="104"/>
      <c r="AK913" s="104"/>
      <c r="AL913" s="104"/>
      <c r="AM913" s="104"/>
      <c r="AN913" s="104"/>
      <c r="AO913" s="104"/>
      <c r="AP913" s="104"/>
      <c r="AQ913" s="104"/>
      <c r="AR913" s="104"/>
      <c r="AS913" s="104"/>
    </row>
    <row r="914" spans="1:45" s="105" customFormat="1" ht="15.75" hidden="1" x14ac:dyDescent="0.25">
      <c r="A914" s="16"/>
      <c r="AH914" s="148"/>
      <c r="AI914" s="100"/>
      <c r="AJ914" s="104"/>
      <c r="AK914" s="104"/>
      <c r="AL914" s="104"/>
      <c r="AM914" s="104"/>
      <c r="AN914" s="104"/>
      <c r="AO914" s="104"/>
      <c r="AP914" s="104"/>
      <c r="AQ914" s="104"/>
      <c r="AR914" s="104"/>
      <c r="AS914" s="104"/>
    </row>
    <row r="915" spans="1:45" s="105" customFormat="1" ht="15.75" hidden="1" x14ac:dyDescent="0.25">
      <c r="A915" s="16"/>
      <c r="AH915" s="148"/>
      <c r="AI915" s="100"/>
      <c r="AJ915" s="104"/>
      <c r="AK915" s="104"/>
      <c r="AL915" s="104"/>
      <c r="AM915" s="104"/>
      <c r="AN915" s="104"/>
      <c r="AO915" s="104"/>
      <c r="AP915" s="104"/>
      <c r="AQ915" s="104"/>
      <c r="AR915" s="104"/>
      <c r="AS915" s="104"/>
    </row>
    <row r="916" spans="1:45" s="105" customFormat="1" ht="15.75" hidden="1" x14ac:dyDescent="0.25">
      <c r="A916" s="16"/>
      <c r="AH916" s="148"/>
      <c r="AI916" s="100"/>
      <c r="AJ916" s="104"/>
      <c r="AK916" s="104"/>
      <c r="AL916" s="104"/>
      <c r="AM916" s="104"/>
      <c r="AN916" s="104"/>
      <c r="AO916" s="104"/>
      <c r="AP916" s="104"/>
      <c r="AQ916" s="104"/>
      <c r="AR916" s="104"/>
      <c r="AS916" s="104"/>
    </row>
    <row r="917" spans="1:45" s="105" customFormat="1" ht="15.75" hidden="1" x14ac:dyDescent="0.25">
      <c r="A917" s="16"/>
      <c r="AH917" s="148"/>
      <c r="AI917" s="100"/>
      <c r="AJ917" s="104"/>
      <c r="AK917" s="104"/>
      <c r="AL917" s="104"/>
      <c r="AM917" s="104"/>
      <c r="AN917" s="104"/>
      <c r="AO917" s="104"/>
      <c r="AP917" s="104"/>
      <c r="AQ917" s="104"/>
      <c r="AR917" s="104"/>
      <c r="AS917" s="104"/>
    </row>
    <row r="918" spans="1:45" s="105" customFormat="1" ht="15.75" hidden="1" x14ac:dyDescent="0.25">
      <c r="A918" s="16"/>
      <c r="AH918" s="148"/>
      <c r="AI918" s="100"/>
      <c r="AJ918" s="104"/>
      <c r="AK918" s="104"/>
      <c r="AL918" s="104"/>
      <c r="AM918" s="104"/>
      <c r="AN918" s="104"/>
      <c r="AO918" s="104"/>
      <c r="AP918" s="104"/>
      <c r="AQ918" s="104"/>
      <c r="AR918" s="104"/>
      <c r="AS918" s="104"/>
    </row>
    <row r="919" spans="1:45" s="105" customFormat="1" ht="15.75" hidden="1" x14ac:dyDescent="0.25">
      <c r="A919" s="16"/>
      <c r="AH919" s="148"/>
      <c r="AI919" s="100"/>
      <c r="AJ919" s="104"/>
      <c r="AK919" s="104"/>
      <c r="AL919" s="104"/>
      <c r="AM919" s="104"/>
      <c r="AN919" s="104"/>
      <c r="AO919" s="104"/>
      <c r="AP919" s="104"/>
      <c r="AQ919" s="104"/>
      <c r="AR919" s="104"/>
      <c r="AS919" s="104"/>
    </row>
    <row r="920" spans="1:45" s="105" customFormat="1" ht="15.75" hidden="1" x14ac:dyDescent="0.25">
      <c r="A920" s="16"/>
      <c r="AH920" s="148"/>
      <c r="AI920" s="100"/>
      <c r="AJ920" s="104"/>
      <c r="AK920" s="104"/>
      <c r="AL920" s="104"/>
      <c r="AM920" s="104"/>
      <c r="AN920" s="104"/>
      <c r="AO920" s="104"/>
      <c r="AP920" s="104"/>
      <c r="AQ920" s="104"/>
      <c r="AR920" s="104"/>
      <c r="AS920" s="104"/>
    </row>
    <row r="921" spans="1:45" s="105" customFormat="1" ht="15.75" hidden="1" x14ac:dyDescent="0.25">
      <c r="A921" s="16"/>
      <c r="AH921" s="148"/>
      <c r="AI921" s="100"/>
      <c r="AJ921" s="104"/>
      <c r="AK921" s="104"/>
      <c r="AL921" s="104"/>
      <c r="AM921" s="104"/>
      <c r="AN921" s="104"/>
      <c r="AO921" s="104"/>
      <c r="AP921" s="104"/>
      <c r="AQ921" s="104"/>
      <c r="AR921" s="104"/>
      <c r="AS921" s="104"/>
    </row>
    <row r="922" spans="1:45" s="105" customFormat="1" ht="15.75" hidden="1" x14ac:dyDescent="0.25">
      <c r="A922" s="16"/>
      <c r="AH922" s="148"/>
      <c r="AI922" s="100"/>
      <c r="AJ922" s="104"/>
      <c r="AK922" s="104"/>
      <c r="AL922" s="104"/>
      <c r="AM922" s="104"/>
      <c r="AN922" s="104"/>
      <c r="AO922" s="104"/>
      <c r="AP922" s="104"/>
      <c r="AQ922" s="104"/>
      <c r="AR922" s="104"/>
      <c r="AS922" s="104"/>
    </row>
    <row r="923" spans="1:45" s="105" customFormat="1" ht="15.75" hidden="1" x14ac:dyDescent="0.25">
      <c r="A923" s="16"/>
      <c r="AH923" s="148"/>
      <c r="AI923" s="100"/>
      <c r="AJ923" s="104"/>
      <c r="AK923" s="104"/>
      <c r="AL923" s="104"/>
      <c r="AM923" s="104"/>
      <c r="AN923" s="104"/>
      <c r="AO923" s="104"/>
      <c r="AP923" s="104"/>
      <c r="AQ923" s="104"/>
      <c r="AR923" s="104"/>
      <c r="AS923" s="104"/>
    </row>
    <row r="924" spans="1:45" s="105" customFormat="1" ht="15.75" hidden="1" x14ac:dyDescent="0.25">
      <c r="A924" s="16"/>
      <c r="AH924" s="148"/>
      <c r="AI924" s="100"/>
      <c r="AJ924" s="104"/>
      <c r="AK924" s="104"/>
      <c r="AL924" s="104"/>
      <c r="AM924" s="104"/>
      <c r="AN924" s="104"/>
      <c r="AO924" s="104"/>
      <c r="AP924" s="104"/>
      <c r="AQ924" s="104"/>
      <c r="AR924" s="104"/>
      <c r="AS924" s="104"/>
    </row>
    <row r="925" spans="1:45" s="105" customFormat="1" ht="15.75" hidden="1" x14ac:dyDescent="0.25">
      <c r="A925" s="16"/>
      <c r="AH925" s="148"/>
      <c r="AI925" s="100"/>
      <c r="AJ925" s="104"/>
      <c r="AK925" s="104"/>
      <c r="AL925" s="104"/>
      <c r="AM925" s="104"/>
      <c r="AN925" s="104"/>
      <c r="AO925" s="104"/>
      <c r="AP925" s="104"/>
      <c r="AQ925" s="104"/>
      <c r="AR925" s="104"/>
      <c r="AS925" s="104"/>
    </row>
    <row r="926" spans="1:45" s="105" customFormat="1" ht="15.75" hidden="1" x14ac:dyDescent="0.25">
      <c r="A926" s="16"/>
      <c r="AH926" s="148"/>
      <c r="AI926" s="100"/>
      <c r="AJ926" s="104"/>
      <c r="AK926" s="104"/>
      <c r="AL926" s="104"/>
      <c r="AM926" s="104"/>
      <c r="AN926" s="104"/>
      <c r="AO926" s="104"/>
      <c r="AP926" s="104"/>
      <c r="AQ926" s="104"/>
      <c r="AR926" s="104"/>
      <c r="AS926" s="104"/>
    </row>
    <row r="927" spans="1:45" s="105" customFormat="1" ht="15.75" hidden="1" x14ac:dyDescent="0.25">
      <c r="A927" s="16"/>
      <c r="AH927" s="148"/>
      <c r="AI927" s="100"/>
      <c r="AJ927" s="104"/>
      <c r="AK927" s="104"/>
      <c r="AL927" s="104"/>
      <c r="AM927" s="104"/>
      <c r="AN927" s="104"/>
      <c r="AO927" s="104"/>
      <c r="AP927" s="104"/>
      <c r="AQ927" s="104"/>
      <c r="AR927" s="104"/>
      <c r="AS927" s="104"/>
    </row>
    <row r="928" spans="1:45" s="105" customFormat="1" ht="15.75" hidden="1" x14ac:dyDescent="0.25">
      <c r="A928" s="16"/>
      <c r="AH928" s="148"/>
      <c r="AI928" s="100"/>
      <c r="AJ928" s="104"/>
      <c r="AK928" s="104"/>
      <c r="AL928" s="104"/>
      <c r="AM928" s="104"/>
      <c r="AN928" s="104"/>
      <c r="AO928" s="104"/>
      <c r="AP928" s="104"/>
      <c r="AQ928" s="104"/>
      <c r="AR928" s="104"/>
      <c r="AS928" s="104"/>
    </row>
    <row r="929" spans="1:45" s="105" customFormat="1" ht="15.75" hidden="1" x14ac:dyDescent="0.25">
      <c r="A929" s="16"/>
      <c r="AH929" s="148"/>
      <c r="AI929" s="100"/>
      <c r="AJ929" s="104"/>
      <c r="AK929" s="104"/>
      <c r="AL929" s="104"/>
      <c r="AM929" s="104"/>
      <c r="AN929" s="104"/>
      <c r="AO929" s="104"/>
      <c r="AP929" s="104"/>
      <c r="AQ929" s="104"/>
      <c r="AR929" s="104"/>
      <c r="AS929" s="104"/>
    </row>
    <row r="930" spans="1:45" s="105" customFormat="1" ht="15.75" hidden="1" x14ac:dyDescent="0.25">
      <c r="A930" s="16"/>
      <c r="AH930" s="148"/>
      <c r="AI930" s="100"/>
      <c r="AJ930" s="104"/>
      <c r="AK930" s="104"/>
      <c r="AL930" s="104"/>
      <c r="AM930" s="104"/>
      <c r="AN930" s="104"/>
      <c r="AO930" s="104"/>
      <c r="AP930" s="104"/>
      <c r="AQ930" s="104"/>
      <c r="AR930" s="104"/>
      <c r="AS930" s="104"/>
    </row>
    <row r="931" spans="1:45" s="105" customFormat="1" ht="15.75" hidden="1" x14ac:dyDescent="0.25">
      <c r="A931" s="16"/>
      <c r="AH931" s="148"/>
      <c r="AI931" s="100"/>
      <c r="AJ931" s="104"/>
      <c r="AK931" s="104"/>
      <c r="AL931" s="104"/>
      <c r="AM931" s="104"/>
      <c r="AN931" s="104"/>
      <c r="AO931" s="104"/>
      <c r="AP931" s="104"/>
      <c r="AQ931" s="104"/>
      <c r="AR931" s="104"/>
      <c r="AS931" s="104"/>
    </row>
    <row r="932" spans="1:45" s="105" customFormat="1" ht="15.75" hidden="1" x14ac:dyDescent="0.25">
      <c r="A932" s="16"/>
      <c r="AH932" s="148"/>
      <c r="AI932" s="100"/>
      <c r="AJ932" s="104"/>
      <c r="AK932" s="104"/>
      <c r="AL932" s="104"/>
      <c r="AM932" s="104"/>
      <c r="AN932" s="104"/>
      <c r="AO932" s="104"/>
      <c r="AP932" s="104"/>
      <c r="AQ932" s="104"/>
      <c r="AR932" s="104"/>
      <c r="AS932" s="104"/>
    </row>
    <row r="933" spans="1:45" s="105" customFormat="1" ht="15.75" hidden="1" x14ac:dyDescent="0.25">
      <c r="A933" s="16"/>
      <c r="AH933" s="148"/>
      <c r="AI933" s="100"/>
      <c r="AJ933" s="104"/>
      <c r="AK933" s="104"/>
      <c r="AL933" s="104"/>
      <c r="AM933" s="104"/>
      <c r="AN933" s="104"/>
      <c r="AO933" s="104"/>
      <c r="AP933" s="104"/>
      <c r="AQ933" s="104"/>
      <c r="AR933" s="104"/>
      <c r="AS933" s="104"/>
    </row>
    <row r="934" spans="1:45" s="105" customFormat="1" ht="15.75" hidden="1" x14ac:dyDescent="0.25">
      <c r="A934" s="16"/>
      <c r="AH934" s="148"/>
      <c r="AI934" s="100"/>
      <c r="AJ934" s="104"/>
      <c r="AK934" s="104"/>
      <c r="AL934" s="104"/>
      <c r="AM934" s="104"/>
      <c r="AN934" s="104"/>
      <c r="AO934" s="104"/>
      <c r="AP934" s="104"/>
      <c r="AQ934" s="104"/>
      <c r="AR934" s="104"/>
      <c r="AS934" s="104"/>
    </row>
    <row r="935" spans="1:45" s="105" customFormat="1" ht="15.75" hidden="1" x14ac:dyDescent="0.25">
      <c r="A935" s="16"/>
      <c r="AH935" s="148"/>
      <c r="AI935" s="100"/>
      <c r="AJ935" s="104"/>
      <c r="AK935" s="104"/>
      <c r="AL935" s="104"/>
      <c r="AM935" s="104"/>
      <c r="AN935" s="104"/>
      <c r="AO935" s="104"/>
      <c r="AP935" s="104"/>
      <c r="AQ935" s="104"/>
      <c r="AR935" s="104"/>
      <c r="AS935" s="104"/>
    </row>
    <row r="936" spans="1:45" s="105" customFormat="1" ht="15.75" hidden="1" x14ac:dyDescent="0.25">
      <c r="A936" s="16"/>
      <c r="AH936" s="148"/>
      <c r="AI936" s="100"/>
      <c r="AJ936" s="104"/>
      <c r="AK936" s="104"/>
      <c r="AL936" s="104"/>
      <c r="AM936" s="104"/>
      <c r="AN936" s="104"/>
      <c r="AO936" s="104"/>
      <c r="AP936" s="104"/>
      <c r="AQ936" s="104"/>
      <c r="AR936" s="104"/>
      <c r="AS936" s="104"/>
    </row>
    <row r="937" spans="1:45" s="105" customFormat="1" ht="15.75" hidden="1" x14ac:dyDescent="0.25">
      <c r="A937" s="16"/>
      <c r="AH937" s="148"/>
      <c r="AI937" s="100"/>
      <c r="AJ937" s="104"/>
      <c r="AK937" s="104"/>
      <c r="AL937" s="104"/>
      <c r="AM937" s="104"/>
      <c r="AN937" s="104"/>
      <c r="AO937" s="104"/>
      <c r="AP937" s="104"/>
      <c r="AQ937" s="104"/>
      <c r="AR937" s="104"/>
      <c r="AS937" s="104"/>
    </row>
    <row r="938" spans="1:45" s="105" customFormat="1" ht="15.75" hidden="1" x14ac:dyDescent="0.25">
      <c r="A938" s="16"/>
      <c r="AH938" s="148"/>
      <c r="AI938" s="100"/>
      <c r="AJ938" s="104"/>
      <c r="AK938" s="104"/>
      <c r="AL938" s="104"/>
      <c r="AM938" s="104"/>
      <c r="AN938" s="104"/>
      <c r="AO938" s="104"/>
      <c r="AP938" s="104"/>
      <c r="AQ938" s="104"/>
      <c r="AR938" s="104"/>
      <c r="AS938" s="104"/>
    </row>
    <row r="939" spans="1:45" s="105" customFormat="1" ht="15.75" hidden="1" x14ac:dyDescent="0.25">
      <c r="A939" s="16"/>
      <c r="AH939" s="148"/>
      <c r="AI939" s="100"/>
      <c r="AJ939" s="104"/>
      <c r="AK939" s="104"/>
      <c r="AL939" s="104"/>
      <c r="AM939" s="104"/>
      <c r="AN939" s="104"/>
      <c r="AO939" s="104"/>
      <c r="AP939" s="104"/>
      <c r="AQ939" s="104"/>
      <c r="AR939" s="104"/>
      <c r="AS939" s="104"/>
    </row>
    <row r="940" spans="1:45" s="105" customFormat="1" ht="15.75" hidden="1" x14ac:dyDescent="0.25">
      <c r="A940" s="16"/>
      <c r="AH940" s="148"/>
      <c r="AI940" s="100"/>
      <c r="AJ940" s="104"/>
      <c r="AK940" s="104"/>
      <c r="AL940" s="104"/>
      <c r="AM940" s="104"/>
      <c r="AN940" s="104"/>
      <c r="AO940" s="104"/>
      <c r="AP940" s="104"/>
      <c r="AQ940" s="104"/>
      <c r="AR940" s="104"/>
      <c r="AS940" s="104"/>
    </row>
    <row r="941" spans="1:45" s="105" customFormat="1" ht="15.75" hidden="1" x14ac:dyDescent="0.25">
      <c r="A941" s="16"/>
      <c r="AH941" s="148"/>
      <c r="AI941" s="100"/>
      <c r="AJ941" s="104"/>
      <c r="AK941" s="104"/>
      <c r="AL941" s="104"/>
      <c r="AM941" s="104"/>
      <c r="AN941" s="104"/>
      <c r="AO941" s="104"/>
      <c r="AP941" s="104"/>
      <c r="AQ941" s="104"/>
      <c r="AR941" s="104"/>
      <c r="AS941" s="104"/>
    </row>
    <row r="942" spans="1:45" s="105" customFormat="1" ht="15.75" hidden="1" x14ac:dyDescent="0.25">
      <c r="A942" s="16"/>
      <c r="AH942" s="148"/>
      <c r="AI942" s="100"/>
      <c r="AJ942" s="104"/>
      <c r="AK942" s="104"/>
      <c r="AL942" s="104"/>
      <c r="AM942" s="104"/>
      <c r="AN942" s="104"/>
      <c r="AO942" s="104"/>
      <c r="AP942" s="104"/>
      <c r="AQ942" s="104"/>
      <c r="AR942" s="104"/>
      <c r="AS942" s="104"/>
    </row>
    <row r="943" spans="1:45" s="105" customFormat="1" ht="15.75" hidden="1" x14ac:dyDescent="0.25">
      <c r="A943" s="16"/>
      <c r="AH943" s="148"/>
      <c r="AI943" s="100"/>
      <c r="AJ943" s="104"/>
      <c r="AK943" s="104"/>
      <c r="AL943" s="104"/>
      <c r="AM943" s="104"/>
      <c r="AN943" s="104"/>
      <c r="AO943" s="104"/>
      <c r="AP943" s="104"/>
      <c r="AQ943" s="104"/>
      <c r="AR943" s="104"/>
      <c r="AS943" s="104"/>
    </row>
    <row r="944" spans="1:45" s="105" customFormat="1" ht="15.75" hidden="1" x14ac:dyDescent="0.25">
      <c r="A944" s="16"/>
      <c r="AH944" s="148"/>
      <c r="AI944" s="100"/>
      <c r="AJ944" s="104"/>
      <c r="AK944" s="104"/>
      <c r="AL944" s="104"/>
      <c r="AM944" s="104"/>
      <c r="AN944" s="104"/>
      <c r="AO944" s="104"/>
      <c r="AP944" s="104"/>
      <c r="AQ944" s="104"/>
      <c r="AR944" s="104"/>
      <c r="AS944" s="104"/>
    </row>
    <row r="945" spans="1:45" s="105" customFormat="1" ht="15.75" hidden="1" x14ac:dyDescent="0.25">
      <c r="A945" s="16"/>
      <c r="AH945" s="148"/>
      <c r="AI945" s="100"/>
      <c r="AJ945" s="104"/>
      <c r="AK945" s="104"/>
      <c r="AL945" s="104"/>
      <c r="AM945" s="104"/>
      <c r="AN945" s="104"/>
      <c r="AO945" s="104"/>
      <c r="AP945" s="104"/>
      <c r="AQ945" s="104"/>
      <c r="AR945" s="104"/>
      <c r="AS945" s="104"/>
    </row>
    <row r="946" spans="1:45" s="105" customFormat="1" ht="15.75" hidden="1" x14ac:dyDescent="0.25">
      <c r="A946" s="16"/>
      <c r="AH946" s="148"/>
      <c r="AI946" s="100"/>
      <c r="AJ946" s="104"/>
      <c r="AK946" s="104"/>
      <c r="AL946" s="104"/>
      <c r="AM946" s="104"/>
      <c r="AN946" s="104"/>
      <c r="AO946" s="104"/>
      <c r="AP946" s="104"/>
      <c r="AQ946" s="104"/>
      <c r="AR946" s="104"/>
      <c r="AS946" s="104"/>
    </row>
    <row r="947" spans="1:45" s="105" customFormat="1" ht="15.75" hidden="1" x14ac:dyDescent="0.25">
      <c r="A947" s="16"/>
      <c r="AH947" s="148"/>
      <c r="AI947" s="100"/>
      <c r="AJ947" s="104"/>
      <c r="AK947" s="104"/>
      <c r="AL947" s="104"/>
      <c r="AM947" s="104"/>
      <c r="AN947" s="104"/>
      <c r="AO947" s="104"/>
      <c r="AP947" s="104"/>
      <c r="AQ947" s="104"/>
      <c r="AR947" s="104"/>
      <c r="AS947" s="104"/>
    </row>
    <row r="948" spans="1:45" s="105" customFormat="1" ht="15.75" hidden="1" x14ac:dyDescent="0.25">
      <c r="A948" s="16"/>
      <c r="AH948" s="148"/>
      <c r="AI948" s="100"/>
      <c r="AJ948" s="104"/>
      <c r="AK948" s="104"/>
      <c r="AL948" s="104"/>
      <c r="AM948" s="104"/>
      <c r="AN948" s="104"/>
      <c r="AO948" s="104"/>
      <c r="AP948" s="104"/>
      <c r="AQ948" s="104"/>
      <c r="AR948" s="104"/>
      <c r="AS948" s="104"/>
    </row>
    <row r="949" spans="1:45" s="105" customFormat="1" ht="15.75" hidden="1" x14ac:dyDescent="0.25">
      <c r="A949" s="16"/>
      <c r="AH949" s="148"/>
      <c r="AI949" s="100"/>
      <c r="AJ949" s="104"/>
      <c r="AK949" s="104"/>
      <c r="AL949" s="104"/>
      <c r="AM949" s="104"/>
      <c r="AN949" s="104"/>
      <c r="AO949" s="104"/>
      <c r="AP949" s="104"/>
      <c r="AQ949" s="104"/>
      <c r="AR949" s="104"/>
      <c r="AS949" s="104"/>
    </row>
    <row r="950" spans="1:45" s="105" customFormat="1" ht="15.75" hidden="1" x14ac:dyDescent="0.25">
      <c r="A950" s="16"/>
      <c r="AH950" s="148"/>
      <c r="AI950" s="100"/>
      <c r="AJ950" s="104"/>
      <c r="AK950" s="104"/>
      <c r="AL950" s="104"/>
      <c r="AM950" s="104"/>
      <c r="AN950" s="104"/>
      <c r="AO950" s="104"/>
      <c r="AP950" s="104"/>
      <c r="AQ950" s="104"/>
      <c r="AR950" s="104"/>
      <c r="AS950" s="104"/>
    </row>
    <row r="951" spans="1:45" s="105" customFormat="1" ht="15.75" hidden="1" x14ac:dyDescent="0.25">
      <c r="A951" s="16"/>
      <c r="AH951" s="148"/>
      <c r="AI951" s="100"/>
      <c r="AJ951" s="104"/>
      <c r="AK951" s="104"/>
      <c r="AL951" s="104"/>
      <c r="AM951" s="104"/>
      <c r="AN951" s="104"/>
      <c r="AO951" s="104"/>
      <c r="AP951" s="104"/>
      <c r="AQ951" s="104"/>
      <c r="AR951" s="104"/>
      <c r="AS951" s="104"/>
    </row>
    <row r="952" spans="1:45" s="105" customFormat="1" ht="15.75" hidden="1" x14ac:dyDescent="0.25">
      <c r="A952" s="16"/>
      <c r="AH952" s="148"/>
      <c r="AI952" s="100"/>
      <c r="AJ952" s="104"/>
      <c r="AK952" s="104"/>
      <c r="AL952" s="104"/>
      <c r="AM952" s="104"/>
      <c r="AN952" s="104"/>
      <c r="AO952" s="104"/>
      <c r="AP952" s="104"/>
      <c r="AQ952" s="104"/>
      <c r="AR952" s="104"/>
      <c r="AS952" s="104"/>
    </row>
    <row r="953" spans="1:45" s="105" customFormat="1" ht="15.75" hidden="1" x14ac:dyDescent="0.25">
      <c r="A953" s="16"/>
      <c r="AH953" s="148"/>
      <c r="AI953" s="100"/>
      <c r="AJ953" s="104"/>
      <c r="AK953" s="104"/>
      <c r="AL953" s="104"/>
      <c r="AM953" s="104"/>
      <c r="AN953" s="104"/>
      <c r="AO953" s="104"/>
      <c r="AP953" s="104"/>
      <c r="AQ953" s="104"/>
      <c r="AR953" s="104"/>
      <c r="AS953" s="104"/>
    </row>
    <row r="954" spans="1:45" s="105" customFormat="1" ht="15.75" hidden="1" x14ac:dyDescent="0.25">
      <c r="A954" s="16"/>
      <c r="AH954" s="148"/>
      <c r="AI954" s="100"/>
      <c r="AJ954" s="104"/>
      <c r="AK954" s="104"/>
      <c r="AL954" s="104"/>
      <c r="AM954" s="104"/>
      <c r="AN954" s="104"/>
      <c r="AO954" s="104"/>
      <c r="AP954" s="104"/>
      <c r="AQ954" s="104"/>
      <c r="AR954" s="104"/>
      <c r="AS954" s="104"/>
    </row>
    <row r="955" spans="1:45" s="105" customFormat="1" ht="15.75" hidden="1" x14ac:dyDescent="0.25">
      <c r="A955" s="16"/>
      <c r="AH955" s="148"/>
      <c r="AI955" s="100"/>
      <c r="AJ955" s="104"/>
      <c r="AK955" s="104"/>
      <c r="AL955" s="104"/>
      <c r="AM955" s="104"/>
      <c r="AN955" s="104"/>
      <c r="AO955" s="104"/>
      <c r="AP955" s="104"/>
      <c r="AQ955" s="104"/>
      <c r="AR955" s="104"/>
      <c r="AS955" s="104"/>
    </row>
    <row r="956" spans="1:45" s="105" customFormat="1" ht="15.75" hidden="1" x14ac:dyDescent="0.25">
      <c r="A956" s="16"/>
      <c r="AH956" s="148"/>
      <c r="AI956" s="100"/>
      <c r="AJ956" s="104"/>
      <c r="AK956" s="104"/>
      <c r="AL956" s="104"/>
      <c r="AM956" s="104"/>
      <c r="AN956" s="104"/>
      <c r="AO956" s="104"/>
      <c r="AP956" s="104"/>
      <c r="AQ956" s="104"/>
      <c r="AR956" s="104"/>
      <c r="AS956" s="104"/>
    </row>
    <row r="957" spans="1:45" s="105" customFormat="1" ht="15.75" hidden="1" x14ac:dyDescent="0.25">
      <c r="A957" s="16"/>
      <c r="AH957" s="148"/>
      <c r="AI957" s="100"/>
      <c r="AJ957" s="104"/>
      <c r="AK957" s="104"/>
      <c r="AL957" s="104"/>
      <c r="AM957" s="104"/>
      <c r="AN957" s="104"/>
      <c r="AO957" s="104"/>
      <c r="AP957" s="104"/>
      <c r="AQ957" s="104"/>
      <c r="AR957" s="104"/>
      <c r="AS957" s="104"/>
    </row>
    <row r="958" spans="1:45" s="105" customFormat="1" ht="15.75" hidden="1" x14ac:dyDescent="0.25">
      <c r="A958" s="16"/>
      <c r="AH958" s="148"/>
      <c r="AI958" s="100"/>
      <c r="AJ958" s="104"/>
      <c r="AK958" s="104"/>
      <c r="AL958" s="104"/>
      <c r="AM958" s="104"/>
      <c r="AN958" s="104"/>
      <c r="AO958" s="104"/>
      <c r="AP958" s="104"/>
      <c r="AQ958" s="104"/>
      <c r="AR958" s="104"/>
      <c r="AS958" s="104"/>
    </row>
    <row r="959" spans="1:45" s="105" customFormat="1" ht="15.75" hidden="1" x14ac:dyDescent="0.25">
      <c r="A959" s="16"/>
      <c r="AH959" s="148"/>
      <c r="AI959" s="100"/>
      <c r="AJ959" s="104"/>
      <c r="AK959" s="104"/>
      <c r="AL959" s="104"/>
      <c r="AM959" s="104"/>
      <c r="AN959" s="104"/>
      <c r="AO959" s="104"/>
      <c r="AP959" s="104"/>
      <c r="AQ959" s="104"/>
      <c r="AR959" s="104"/>
      <c r="AS959" s="104"/>
    </row>
    <row r="960" spans="1:45" s="105" customFormat="1" ht="15.75" hidden="1" x14ac:dyDescent="0.25">
      <c r="A960" s="16"/>
      <c r="AH960" s="148"/>
      <c r="AI960" s="100"/>
      <c r="AJ960" s="104"/>
      <c r="AK960" s="104"/>
      <c r="AL960" s="104"/>
      <c r="AM960" s="104"/>
      <c r="AN960" s="104"/>
      <c r="AO960" s="104"/>
      <c r="AP960" s="104"/>
      <c r="AQ960" s="104"/>
      <c r="AR960" s="104"/>
      <c r="AS960" s="104"/>
    </row>
    <row r="961" spans="1:45" s="105" customFormat="1" ht="15.75" hidden="1" x14ac:dyDescent="0.25">
      <c r="A961" s="16"/>
      <c r="AH961" s="148"/>
      <c r="AI961" s="100"/>
      <c r="AJ961" s="104"/>
      <c r="AK961" s="104"/>
      <c r="AL961" s="104"/>
      <c r="AM961" s="104"/>
      <c r="AN961" s="104"/>
      <c r="AO961" s="104"/>
      <c r="AP961" s="104"/>
      <c r="AQ961" s="104"/>
      <c r="AR961" s="104"/>
      <c r="AS961" s="104"/>
    </row>
    <row r="962" spans="1:45" s="105" customFormat="1" ht="15.75" hidden="1" x14ac:dyDescent="0.25">
      <c r="A962" s="16"/>
      <c r="AH962" s="148"/>
      <c r="AI962" s="100"/>
      <c r="AJ962" s="104"/>
      <c r="AK962" s="104"/>
      <c r="AL962" s="104"/>
      <c r="AM962" s="104"/>
      <c r="AN962" s="104"/>
      <c r="AO962" s="104"/>
      <c r="AP962" s="104"/>
      <c r="AQ962" s="104"/>
      <c r="AR962" s="104"/>
      <c r="AS962" s="104"/>
    </row>
    <row r="963" spans="1:45" s="105" customFormat="1" ht="15.75" hidden="1" x14ac:dyDescent="0.25">
      <c r="A963" s="16"/>
      <c r="AH963" s="148"/>
      <c r="AI963" s="100"/>
      <c r="AJ963" s="104"/>
      <c r="AK963" s="104"/>
      <c r="AL963" s="104"/>
      <c r="AM963" s="104"/>
      <c r="AN963" s="104"/>
      <c r="AO963" s="104"/>
      <c r="AP963" s="104"/>
      <c r="AQ963" s="104"/>
      <c r="AR963" s="104"/>
      <c r="AS963" s="104"/>
    </row>
    <row r="964" spans="1:45" s="105" customFormat="1" ht="15.75" hidden="1" x14ac:dyDescent="0.25">
      <c r="A964" s="16"/>
      <c r="AH964" s="148"/>
      <c r="AI964" s="100"/>
      <c r="AJ964" s="104"/>
      <c r="AK964" s="104"/>
      <c r="AL964" s="104"/>
      <c r="AM964" s="104"/>
      <c r="AN964" s="104"/>
      <c r="AO964" s="104"/>
      <c r="AP964" s="104"/>
      <c r="AQ964" s="104"/>
      <c r="AR964" s="104"/>
      <c r="AS964" s="104"/>
    </row>
    <row r="965" spans="1:45" s="105" customFormat="1" ht="15.75" hidden="1" x14ac:dyDescent="0.25">
      <c r="A965" s="16"/>
      <c r="AH965" s="148"/>
      <c r="AI965" s="100"/>
      <c r="AJ965" s="104"/>
      <c r="AK965" s="104"/>
      <c r="AL965" s="104"/>
      <c r="AM965" s="104"/>
      <c r="AN965" s="104"/>
      <c r="AO965" s="104"/>
      <c r="AP965" s="104"/>
      <c r="AQ965" s="104"/>
      <c r="AR965" s="104"/>
      <c r="AS965" s="104"/>
    </row>
    <row r="966" spans="1:45" s="105" customFormat="1" ht="15.75" hidden="1" x14ac:dyDescent="0.25">
      <c r="A966" s="16"/>
      <c r="AH966" s="148"/>
      <c r="AI966" s="100"/>
      <c r="AJ966" s="104"/>
      <c r="AK966" s="104"/>
      <c r="AL966" s="104"/>
      <c r="AM966" s="104"/>
      <c r="AN966" s="104"/>
      <c r="AO966" s="104"/>
      <c r="AP966" s="104"/>
      <c r="AQ966" s="104"/>
      <c r="AR966" s="104"/>
      <c r="AS966" s="104"/>
    </row>
    <row r="967" spans="1:45" s="105" customFormat="1" ht="15.75" hidden="1" x14ac:dyDescent="0.25">
      <c r="A967" s="16"/>
      <c r="AH967" s="148"/>
      <c r="AI967" s="100"/>
      <c r="AJ967" s="104"/>
      <c r="AK967" s="104"/>
      <c r="AL967" s="104"/>
      <c r="AM967" s="104"/>
      <c r="AN967" s="104"/>
      <c r="AO967" s="104"/>
      <c r="AP967" s="104"/>
      <c r="AQ967" s="104"/>
      <c r="AR967" s="104"/>
      <c r="AS967" s="104"/>
    </row>
    <row r="968" spans="1:45" s="105" customFormat="1" ht="15.75" hidden="1" x14ac:dyDescent="0.25">
      <c r="A968" s="16"/>
      <c r="AH968" s="148"/>
      <c r="AI968" s="100"/>
      <c r="AJ968" s="104"/>
      <c r="AK968" s="104"/>
      <c r="AL968" s="104"/>
      <c r="AM968" s="104"/>
      <c r="AN968" s="104"/>
      <c r="AO968" s="104"/>
      <c r="AP968" s="104"/>
      <c r="AQ968" s="104"/>
      <c r="AR968" s="104"/>
      <c r="AS968" s="104"/>
    </row>
    <row r="969" spans="1:45" s="105" customFormat="1" ht="15.75" hidden="1" x14ac:dyDescent="0.25">
      <c r="A969" s="16"/>
      <c r="AH969" s="148"/>
      <c r="AI969" s="100"/>
      <c r="AJ969" s="104"/>
      <c r="AK969" s="104"/>
      <c r="AL969" s="104"/>
      <c r="AM969" s="104"/>
      <c r="AN969" s="104"/>
      <c r="AO969" s="104"/>
      <c r="AP969" s="104"/>
      <c r="AQ969" s="104"/>
      <c r="AR969" s="104"/>
      <c r="AS969" s="104"/>
    </row>
    <row r="970" spans="1:45" s="105" customFormat="1" ht="15.75" hidden="1" x14ac:dyDescent="0.25">
      <c r="A970" s="16"/>
      <c r="AH970" s="148"/>
      <c r="AI970" s="100"/>
      <c r="AJ970" s="104"/>
      <c r="AK970" s="104"/>
      <c r="AL970" s="104"/>
      <c r="AM970" s="104"/>
      <c r="AN970" s="104"/>
      <c r="AO970" s="104"/>
      <c r="AP970" s="104"/>
      <c r="AQ970" s="104"/>
      <c r="AR970" s="104"/>
      <c r="AS970" s="104"/>
    </row>
    <row r="971" spans="1:45" s="105" customFormat="1" ht="15.75" hidden="1" x14ac:dyDescent="0.25">
      <c r="A971" s="16"/>
      <c r="AH971" s="148"/>
      <c r="AI971" s="100"/>
      <c r="AJ971" s="104"/>
      <c r="AK971" s="104"/>
      <c r="AL971" s="104"/>
      <c r="AM971" s="104"/>
      <c r="AN971" s="104"/>
      <c r="AO971" s="104"/>
      <c r="AP971" s="104"/>
      <c r="AQ971" s="104"/>
      <c r="AR971" s="104"/>
      <c r="AS971" s="104"/>
    </row>
    <row r="972" spans="1:45" s="105" customFormat="1" ht="15.75" hidden="1" x14ac:dyDescent="0.25">
      <c r="A972" s="16"/>
      <c r="AH972" s="148"/>
      <c r="AI972" s="100"/>
      <c r="AJ972" s="104"/>
      <c r="AK972" s="104"/>
      <c r="AL972" s="104"/>
      <c r="AM972" s="104"/>
      <c r="AN972" s="104"/>
      <c r="AO972" s="104"/>
      <c r="AP972" s="104"/>
      <c r="AQ972" s="104"/>
      <c r="AR972" s="104"/>
      <c r="AS972" s="104"/>
    </row>
    <row r="973" spans="1:45" s="105" customFormat="1" ht="15.75" hidden="1" x14ac:dyDescent="0.25">
      <c r="A973" s="16"/>
      <c r="AH973" s="148"/>
      <c r="AI973" s="100"/>
      <c r="AJ973" s="104"/>
      <c r="AK973" s="104"/>
      <c r="AL973" s="104"/>
      <c r="AM973" s="104"/>
      <c r="AN973" s="104"/>
      <c r="AO973" s="104"/>
      <c r="AP973" s="104"/>
      <c r="AQ973" s="104"/>
      <c r="AR973" s="104"/>
      <c r="AS973" s="104"/>
    </row>
    <row r="974" spans="1:45" s="105" customFormat="1" ht="15.75" hidden="1" x14ac:dyDescent="0.25">
      <c r="A974" s="16"/>
      <c r="AH974" s="148"/>
      <c r="AI974" s="100"/>
      <c r="AJ974" s="104"/>
      <c r="AK974" s="104"/>
      <c r="AL974" s="104"/>
      <c r="AM974" s="104"/>
      <c r="AN974" s="104"/>
      <c r="AO974" s="104"/>
      <c r="AP974" s="104"/>
      <c r="AQ974" s="104"/>
      <c r="AR974" s="104"/>
      <c r="AS974" s="104"/>
    </row>
    <row r="975" spans="1:45" s="105" customFormat="1" ht="15.75" hidden="1" x14ac:dyDescent="0.25">
      <c r="A975" s="16"/>
      <c r="AH975" s="148"/>
      <c r="AI975" s="100"/>
      <c r="AJ975" s="104"/>
      <c r="AK975" s="104"/>
      <c r="AL975" s="104"/>
      <c r="AM975" s="104"/>
      <c r="AN975" s="104"/>
      <c r="AO975" s="104"/>
      <c r="AP975" s="104"/>
      <c r="AQ975" s="104"/>
      <c r="AR975" s="104"/>
      <c r="AS975" s="104"/>
    </row>
    <row r="976" spans="1:45" s="105" customFormat="1" ht="15.75" hidden="1" x14ac:dyDescent="0.25">
      <c r="A976" s="16"/>
      <c r="AH976" s="148"/>
      <c r="AI976" s="100"/>
      <c r="AJ976" s="104"/>
      <c r="AK976" s="104"/>
      <c r="AL976" s="104"/>
      <c r="AM976" s="104"/>
      <c r="AN976" s="104"/>
      <c r="AO976" s="104"/>
      <c r="AP976" s="104"/>
      <c r="AQ976" s="104"/>
      <c r="AR976" s="104"/>
      <c r="AS976" s="104"/>
    </row>
    <row r="977" spans="1:45" s="105" customFormat="1" ht="15.75" hidden="1" x14ac:dyDescent="0.25">
      <c r="A977" s="16"/>
      <c r="AH977" s="148"/>
      <c r="AI977" s="100"/>
      <c r="AJ977" s="104"/>
      <c r="AK977" s="104"/>
      <c r="AL977" s="104"/>
      <c r="AM977" s="104"/>
      <c r="AN977" s="104"/>
      <c r="AO977" s="104"/>
      <c r="AP977" s="104"/>
      <c r="AQ977" s="104"/>
      <c r="AR977" s="104"/>
      <c r="AS977" s="104"/>
    </row>
    <row r="978" spans="1:45" s="105" customFormat="1" ht="15.75" hidden="1" x14ac:dyDescent="0.25">
      <c r="A978" s="16"/>
      <c r="AH978" s="148"/>
      <c r="AI978" s="100"/>
      <c r="AJ978" s="104"/>
      <c r="AK978" s="104"/>
      <c r="AL978" s="104"/>
      <c r="AM978" s="104"/>
      <c r="AN978" s="104"/>
      <c r="AO978" s="104"/>
      <c r="AP978" s="104"/>
      <c r="AQ978" s="104"/>
      <c r="AR978" s="104"/>
      <c r="AS978" s="104"/>
    </row>
    <row r="979" spans="1:45" s="105" customFormat="1" ht="15.75" hidden="1" x14ac:dyDescent="0.25">
      <c r="A979" s="16"/>
      <c r="AH979" s="148"/>
      <c r="AI979" s="100"/>
      <c r="AJ979" s="104"/>
      <c r="AK979" s="104"/>
      <c r="AL979" s="104"/>
      <c r="AM979" s="104"/>
      <c r="AN979" s="104"/>
      <c r="AO979" s="104"/>
      <c r="AP979" s="104"/>
      <c r="AQ979" s="104"/>
      <c r="AR979" s="104"/>
      <c r="AS979" s="104"/>
    </row>
    <row r="980" spans="1:45" s="105" customFormat="1" ht="15.75" hidden="1" x14ac:dyDescent="0.25">
      <c r="A980" s="16"/>
      <c r="AH980" s="148"/>
      <c r="AI980" s="100"/>
      <c r="AJ980" s="104"/>
      <c r="AK980" s="104"/>
      <c r="AL980" s="104"/>
      <c r="AM980" s="104"/>
      <c r="AN980" s="104"/>
      <c r="AO980" s="104"/>
      <c r="AP980" s="104"/>
      <c r="AQ980" s="104"/>
      <c r="AR980" s="104"/>
      <c r="AS980" s="104"/>
    </row>
    <row r="981" spans="1:45" s="105" customFormat="1" ht="15.75" hidden="1" x14ac:dyDescent="0.25">
      <c r="A981" s="16"/>
      <c r="AH981" s="148"/>
      <c r="AI981" s="100"/>
      <c r="AJ981" s="104"/>
      <c r="AK981" s="104"/>
      <c r="AL981" s="104"/>
      <c r="AM981" s="104"/>
      <c r="AN981" s="104"/>
      <c r="AO981" s="104"/>
      <c r="AP981" s="104"/>
      <c r="AQ981" s="104"/>
      <c r="AR981" s="104"/>
      <c r="AS981" s="104"/>
    </row>
    <row r="982" spans="1:45" s="105" customFormat="1" ht="15.75" hidden="1" x14ac:dyDescent="0.25">
      <c r="A982" s="16"/>
      <c r="AH982" s="148"/>
      <c r="AI982" s="100"/>
      <c r="AJ982" s="104"/>
      <c r="AK982" s="104"/>
      <c r="AL982" s="104"/>
      <c r="AM982" s="104"/>
      <c r="AN982" s="104"/>
      <c r="AO982" s="104"/>
      <c r="AP982" s="104"/>
      <c r="AQ982" s="104"/>
      <c r="AR982" s="104"/>
      <c r="AS982" s="104"/>
    </row>
    <row r="983" spans="1:45" s="105" customFormat="1" ht="15.75" hidden="1" x14ac:dyDescent="0.25">
      <c r="A983" s="16"/>
      <c r="AH983" s="148"/>
      <c r="AI983" s="100"/>
      <c r="AJ983" s="104"/>
      <c r="AK983" s="104"/>
      <c r="AL983" s="104"/>
      <c r="AM983" s="104"/>
      <c r="AN983" s="104"/>
      <c r="AO983" s="104"/>
      <c r="AP983" s="104"/>
      <c r="AQ983" s="104"/>
      <c r="AR983" s="104"/>
      <c r="AS983" s="104"/>
    </row>
    <row r="984" spans="1:45" s="105" customFormat="1" ht="15.75" hidden="1" x14ac:dyDescent="0.25">
      <c r="A984" s="16"/>
      <c r="AH984" s="148"/>
      <c r="AI984" s="100"/>
      <c r="AJ984" s="104"/>
      <c r="AK984" s="104"/>
      <c r="AL984" s="104"/>
      <c r="AM984" s="104"/>
      <c r="AN984" s="104"/>
      <c r="AO984" s="104"/>
      <c r="AP984" s="104"/>
      <c r="AQ984" s="104"/>
      <c r="AR984" s="104"/>
      <c r="AS984" s="104"/>
    </row>
    <row r="985" spans="1:45" s="105" customFormat="1" ht="15.75" hidden="1" x14ac:dyDescent="0.25">
      <c r="A985" s="16"/>
      <c r="AH985" s="148"/>
      <c r="AI985" s="100"/>
      <c r="AJ985" s="104"/>
      <c r="AK985" s="104"/>
      <c r="AL985" s="104"/>
      <c r="AM985" s="104"/>
      <c r="AN985" s="104"/>
      <c r="AO985" s="104"/>
      <c r="AP985" s="104"/>
      <c r="AQ985" s="104"/>
      <c r="AR985" s="104"/>
      <c r="AS985" s="104"/>
    </row>
    <row r="986" spans="1:45" s="105" customFormat="1" ht="15.75" hidden="1" x14ac:dyDescent="0.25">
      <c r="A986" s="16"/>
      <c r="AH986" s="148"/>
      <c r="AI986" s="100"/>
      <c r="AJ986" s="104"/>
      <c r="AK986" s="104"/>
      <c r="AL986" s="104"/>
      <c r="AM986" s="104"/>
      <c r="AN986" s="104"/>
      <c r="AO986" s="104"/>
      <c r="AP986" s="104"/>
      <c r="AQ986" s="104"/>
      <c r="AR986" s="104"/>
      <c r="AS986" s="104"/>
    </row>
    <row r="987" spans="1:45" s="105" customFormat="1" ht="15.75" hidden="1" x14ac:dyDescent="0.25">
      <c r="A987" s="16"/>
      <c r="AH987" s="148"/>
      <c r="AI987" s="100"/>
      <c r="AJ987" s="104"/>
      <c r="AK987" s="104"/>
      <c r="AL987" s="104"/>
      <c r="AM987" s="104"/>
      <c r="AN987" s="104"/>
      <c r="AO987" s="104"/>
      <c r="AP987" s="104"/>
      <c r="AQ987" s="104"/>
      <c r="AR987" s="104"/>
      <c r="AS987" s="104"/>
    </row>
    <row r="988" spans="1:45" s="105" customFormat="1" ht="15.75" hidden="1" x14ac:dyDescent="0.25">
      <c r="A988" s="16"/>
      <c r="AH988" s="148"/>
      <c r="AI988" s="100"/>
      <c r="AJ988" s="104"/>
      <c r="AK988" s="104"/>
      <c r="AL988" s="104"/>
      <c r="AM988" s="104"/>
      <c r="AN988" s="104"/>
      <c r="AO988" s="104"/>
      <c r="AP988" s="104"/>
      <c r="AQ988" s="104"/>
      <c r="AR988" s="104"/>
      <c r="AS988" s="104"/>
    </row>
    <row r="989" spans="1:45" s="105" customFormat="1" ht="15.75" hidden="1" x14ac:dyDescent="0.25">
      <c r="A989" s="16"/>
      <c r="AH989" s="148"/>
      <c r="AI989" s="100"/>
      <c r="AJ989" s="104"/>
      <c r="AK989" s="104"/>
      <c r="AL989" s="104"/>
      <c r="AM989" s="104"/>
      <c r="AN989" s="104"/>
      <c r="AO989" s="104"/>
      <c r="AP989" s="104"/>
      <c r="AQ989" s="104"/>
      <c r="AR989" s="104"/>
      <c r="AS989" s="104"/>
    </row>
    <row r="990" spans="1:45" s="105" customFormat="1" ht="15.75" hidden="1" x14ac:dyDescent="0.25">
      <c r="A990" s="16"/>
      <c r="AH990" s="148"/>
      <c r="AI990" s="100"/>
      <c r="AJ990" s="104"/>
      <c r="AK990" s="104"/>
      <c r="AL990" s="104"/>
      <c r="AM990" s="104"/>
      <c r="AN990" s="104"/>
      <c r="AO990" s="104"/>
      <c r="AP990" s="104"/>
      <c r="AQ990" s="104"/>
      <c r="AR990" s="104"/>
      <c r="AS990" s="104"/>
    </row>
    <row r="991" spans="1:45" s="105" customFormat="1" ht="15.75" hidden="1" x14ac:dyDescent="0.25">
      <c r="A991" s="16"/>
      <c r="AH991" s="148"/>
      <c r="AI991" s="100"/>
      <c r="AJ991" s="104"/>
      <c r="AK991" s="104"/>
      <c r="AL991" s="104"/>
      <c r="AM991" s="104"/>
      <c r="AN991" s="104"/>
      <c r="AO991" s="104"/>
      <c r="AP991" s="104"/>
      <c r="AQ991" s="104"/>
      <c r="AR991" s="104"/>
      <c r="AS991" s="104"/>
    </row>
    <row r="992" spans="1:45" s="105" customFormat="1" ht="15.75" hidden="1" x14ac:dyDescent="0.25">
      <c r="A992" s="16"/>
      <c r="AH992" s="148"/>
      <c r="AI992" s="100"/>
      <c r="AJ992" s="104"/>
      <c r="AK992" s="104"/>
      <c r="AL992" s="104"/>
      <c r="AM992" s="104"/>
      <c r="AN992" s="104"/>
      <c r="AO992" s="104"/>
      <c r="AP992" s="104"/>
      <c r="AQ992" s="104"/>
      <c r="AR992" s="104"/>
      <c r="AS992" s="104"/>
    </row>
    <row r="993" spans="1:45" s="105" customFormat="1" ht="15.75" hidden="1" x14ac:dyDescent="0.25">
      <c r="A993" s="16"/>
      <c r="AH993" s="148"/>
      <c r="AI993" s="100"/>
      <c r="AJ993" s="104"/>
      <c r="AK993" s="104"/>
      <c r="AL993" s="104"/>
      <c r="AM993" s="104"/>
      <c r="AN993" s="104"/>
      <c r="AO993" s="104"/>
      <c r="AP993" s="104"/>
      <c r="AQ993" s="104"/>
      <c r="AR993" s="104"/>
      <c r="AS993" s="104"/>
    </row>
    <row r="994" spans="1:45" s="105" customFormat="1" ht="15.75" hidden="1" x14ac:dyDescent="0.25">
      <c r="A994" s="16"/>
      <c r="AH994" s="148"/>
      <c r="AI994" s="100"/>
      <c r="AJ994" s="104"/>
      <c r="AK994" s="104"/>
      <c r="AL994" s="104"/>
      <c r="AM994" s="104"/>
      <c r="AN994" s="104"/>
      <c r="AO994" s="104"/>
      <c r="AP994" s="104"/>
      <c r="AQ994" s="104"/>
      <c r="AR994" s="104"/>
      <c r="AS994" s="104"/>
    </row>
    <row r="995" spans="1:45" s="105" customFormat="1" ht="15.75" hidden="1" x14ac:dyDescent="0.25">
      <c r="A995" s="16"/>
      <c r="AH995" s="148"/>
      <c r="AI995" s="100"/>
      <c r="AJ995" s="104"/>
      <c r="AK995" s="104"/>
      <c r="AL995" s="104"/>
      <c r="AM995" s="104"/>
      <c r="AN995" s="104"/>
      <c r="AO995" s="104"/>
      <c r="AP995" s="104"/>
      <c r="AQ995" s="104"/>
      <c r="AR995" s="104"/>
      <c r="AS995" s="104"/>
    </row>
    <row r="996" spans="1:45" s="105" customFormat="1" ht="15.75" hidden="1" x14ac:dyDescent="0.25">
      <c r="A996" s="16"/>
      <c r="AH996" s="148"/>
      <c r="AI996" s="100"/>
      <c r="AJ996" s="104"/>
      <c r="AK996" s="104"/>
      <c r="AL996" s="104"/>
      <c r="AM996" s="104"/>
      <c r="AN996" s="104"/>
      <c r="AO996" s="104"/>
      <c r="AP996" s="104"/>
      <c r="AQ996" s="104"/>
      <c r="AR996" s="104"/>
      <c r="AS996" s="104"/>
    </row>
    <row r="997" spans="1:45" s="105" customFormat="1" ht="15.75" hidden="1" x14ac:dyDescent="0.25">
      <c r="A997" s="16"/>
      <c r="AH997" s="148"/>
      <c r="AI997" s="100"/>
      <c r="AJ997" s="104"/>
      <c r="AK997" s="104"/>
      <c r="AL997" s="104"/>
      <c r="AM997" s="104"/>
      <c r="AN997" s="104"/>
      <c r="AO997" s="104"/>
      <c r="AP997" s="104"/>
      <c r="AQ997" s="104"/>
      <c r="AR997" s="104"/>
      <c r="AS997" s="104"/>
    </row>
    <row r="998" spans="1:45" s="105" customFormat="1" ht="15.75" hidden="1" x14ac:dyDescent="0.25">
      <c r="A998" s="16"/>
      <c r="AH998" s="148"/>
      <c r="AI998" s="100"/>
      <c r="AJ998" s="104"/>
      <c r="AK998" s="104"/>
      <c r="AL998" s="104"/>
      <c r="AM998" s="104"/>
      <c r="AN998" s="104"/>
      <c r="AO998" s="104"/>
      <c r="AP998" s="104"/>
      <c r="AQ998" s="104"/>
      <c r="AR998" s="104"/>
      <c r="AS998" s="104"/>
    </row>
    <row r="999" spans="1:45" s="105" customFormat="1" ht="15.75" hidden="1" x14ac:dyDescent="0.25">
      <c r="A999" s="16"/>
      <c r="AH999" s="148"/>
      <c r="AI999" s="100"/>
      <c r="AJ999" s="104"/>
      <c r="AK999" s="104"/>
      <c r="AL999" s="104"/>
      <c r="AM999" s="104"/>
      <c r="AN999" s="104"/>
      <c r="AO999" s="104"/>
      <c r="AP999" s="104"/>
      <c r="AQ999" s="104"/>
      <c r="AR999" s="104"/>
      <c r="AS999" s="104"/>
    </row>
    <row r="1000" spans="1:45" s="105" customFormat="1" ht="15.75" hidden="1" x14ac:dyDescent="0.25">
      <c r="A1000" s="16"/>
      <c r="AH1000" s="148"/>
      <c r="AI1000" s="100"/>
      <c r="AJ1000" s="104"/>
      <c r="AK1000" s="104"/>
      <c r="AL1000" s="104"/>
      <c r="AM1000" s="104"/>
      <c r="AN1000" s="104"/>
      <c r="AO1000" s="104"/>
      <c r="AP1000" s="104"/>
      <c r="AQ1000" s="104"/>
      <c r="AR1000" s="104"/>
      <c r="AS1000" s="104"/>
    </row>
    <row r="1001" spans="1:45" s="105" customFormat="1" ht="15.75" hidden="1" x14ac:dyDescent="0.25">
      <c r="A1001" s="16"/>
      <c r="AH1001" s="148"/>
      <c r="AI1001" s="100"/>
      <c r="AJ1001" s="104"/>
      <c r="AK1001" s="104"/>
      <c r="AL1001" s="104"/>
      <c r="AM1001" s="104"/>
      <c r="AN1001" s="104"/>
      <c r="AO1001" s="104"/>
      <c r="AP1001" s="104"/>
      <c r="AQ1001" s="104"/>
      <c r="AR1001" s="104"/>
      <c r="AS1001" s="104"/>
    </row>
    <row r="1002" spans="1:45" s="105" customFormat="1" ht="15.75" hidden="1" x14ac:dyDescent="0.25">
      <c r="A1002" s="16"/>
      <c r="AH1002" s="148"/>
      <c r="AI1002" s="100"/>
      <c r="AJ1002" s="104"/>
      <c r="AK1002" s="104"/>
      <c r="AL1002" s="104"/>
      <c r="AM1002" s="104"/>
      <c r="AN1002" s="104"/>
      <c r="AO1002" s="104"/>
      <c r="AP1002" s="104"/>
      <c r="AQ1002" s="104"/>
      <c r="AR1002" s="104"/>
      <c r="AS1002" s="104"/>
    </row>
    <row r="1003" spans="1:45" s="105" customFormat="1" ht="15.75" hidden="1" x14ac:dyDescent="0.25">
      <c r="A1003" s="16"/>
      <c r="AH1003" s="148"/>
      <c r="AI1003" s="100"/>
      <c r="AJ1003" s="104"/>
      <c r="AK1003" s="104"/>
      <c r="AL1003" s="104"/>
      <c r="AM1003" s="104"/>
      <c r="AN1003" s="104"/>
      <c r="AO1003" s="104"/>
      <c r="AP1003" s="104"/>
      <c r="AQ1003" s="104"/>
      <c r="AR1003" s="104"/>
      <c r="AS1003" s="104"/>
    </row>
    <row r="1004" spans="1:45" s="105" customFormat="1" ht="15.75" hidden="1" x14ac:dyDescent="0.25">
      <c r="A1004" s="16"/>
      <c r="AH1004" s="148"/>
      <c r="AI1004" s="100"/>
      <c r="AJ1004" s="104"/>
      <c r="AK1004" s="104"/>
      <c r="AL1004" s="104"/>
      <c r="AM1004" s="104"/>
      <c r="AN1004" s="104"/>
      <c r="AO1004" s="104"/>
      <c r="AP1004" s="104"/>
      <c r="AQ1004" s="104"/>
      <c r="AR1004" s="104"/>
      <c r="AS1004" s="104"/>
    </row>
    <row r="1005" spans="1:45" s="105" customFormat="1" ht="15.75" hidden="1" x14ac:dyDescent="0.25">
      <c r="A1005" s="16"/>
      <c r="AH1005" s="148"/>
      <c r="AI1005" s="100"/>
      <c r="AJ1005" s="104"/>
      <c r="AK1005" s="104"/>
      <c r="AL1005" s="104"/>
      <c r="AM1005" s="104"/>
      <c r="AN1005" s="104"/>
      <c r="AO1005" s="104"/>
      <c r="AP1005" s="104"/>
      <c r="AQ1005" s="104"/>
      <c r="AR1005" s="104"/>
      <c r="AS1005" s="104"/>
    </row>
    <row r="1006" spans="1:45" s="105" customFormat="1" ht="15.75" hidden="1" x14ac:dyDescent="0.25">
      <c r="A1006" s="16"/>
      <c r="AH1006" s="148"/>
      <c r="AI1006" s="100"/>
      <c r="AJ1006" s="104"/>
      <c r="AK1006" s="104"/>
      <c r="AL1006" s="104"/>
      <c r="AM1006" s="104"/>
      <c r="AN1006" s="104"/>
      <c r="AO1006" s="104"/>
      <c r="AP1006" s="104"/>
      <c r="AQ1006" s="104"/>
      <c r="AR1006" s="104"/>
      <c r="AS1006" s="104"/>
    </row>
    <row r="1007" spans="1:45" s="105" customFormat="1" ht="15.75" hidden="1" x14ac:dyDescent="0.25">
      <c r="A1007" s="16"/>
      <c r="AH1007" s="148"/>
      <c r="AI1007" s="100"/>
      <c r="AJ1007" s="104"/>
      <c r="AK1007" s="104"/>
      <c r="AL1007" s="104"/>
      <c r="AM1007" s="104"/>
      <c r="AN1007" s="104"/>
      <c r="AO1007" s="104"/>
      <c r="AP1007" s="104"/>
      <c r="AQ1007" s="104"/>
      <c r="AR1007" s="104"/>
      <c r="AS1007" s="104"/>
    </row>
    <row r="1008" spans="1:45" s="105" customFormat="1" ht="15.75" hidden="1" x14ac:dyDescent="0.25">
      <c r="A1008" s="16"/>
      <c r="AH1008" s="148"/>
      <c r="AI1008" s="100"/>
      <c r="AJ1008" s="104"/>
      <c r="AK1008" s="104"/>
      <c r="AL1008" s="104"/>
      <c r="AM1008" s="104"/>
      <c r="AN1008" s="104"/>
      <c r="AO1008" s="104"/>
      <c r="AP1008" s="104"/>
      <c r="AQ1008" s="104"/>
      <c r="AR1008" s="104"/>
      <c r="AS1008" s="104"/>
    </row>
    <row r="1009" spans="1:45" s="105" customFormat="1" ht="15.75" hidden="1" x14ac:dyDescent="0.25">
      <c r="A1009" s="16"/>
      <c r="AH1009" s="148"/>
      <c r="AI1009" s="100"/>
      <c r="AJ1009" s="104"/>
      <c r="AK1009" s="104"/>
      <c r="AL1009" s="104"/>
      <c r="AM1009" s="104"/>
      <c r="AN1009" s="104"/>
      <c r="AO1009" s="104"/>
      <c r="AP1009" s="104"/>
      <c r="AQ1009" s="104"/>
      <c r="AR1009" s="104"/>
      <c r="AS1009" s="104"/>
    </row>
    <row r="1010" spans="1:45" s="105" customFormat="1" ht="15.75" hidden="1" x14ac:dyDescent="0.25">
      <c r="A1010" s="16"/>
      <c r="AH1010" s="148"/>
      <c r="AI1010" s="100"/>
      <c r="AJ1010" s="104"/>
      <c r="AK1010" s="104"/>
      <c r="AL1010" s="104"/>
      <c r="AM1010" s="104"/>
      <c r="AN1010" s="104"/>
      <c r="AO1010" s="104"/>
      <c r="AP1010" s="104"/>
      <c r="AQ1010" s="104"/>
      <c r="AR1010" s="104"/>
      <c r="AS1010" s="104"/>
    </row>
    <row r="1011" spans="1:45" s="105" customFormat="1" ht="15.75" hidden="1" x14ac:dyDescent="0.25">
      <c r="A1011" s="16"/>
      <c r="AH1011" s="148"/>
      <c r="AI1011" s="100"/>
      <c r="AJ1011" s="104"/>
      <c r="AK1011" s="104"/>
      <c r="AL1011" s="104"/>
      <c r="AM1011" s="104"/>
      <c r="AN1011" s="104"/>
      <c r="AO1011" s="104"/>
      <c r="AP1011" s="104"/>
      <c r="AQ1011" s="104"/>
      <c r="AR1011" s="104"/>
      <c r="AS1011" s="104"/>
    </row>
    <row r="1012" spans="1:45" s="105" customFormat="1" ht="15.75" hidden="1" x14ac:dyDescent="0.25">
      <c r="A1012" s="16"/>
      <c r="AH1012" s="148"/>
      <c r="AI1012" s="100"/>
      <c r="AJ1012" s="104"/>
      <c r="AK1012" s="104"/>
      <c r="AL1012" s="104"/>
      <c r="AM1012" s="104"/>
      <c r="AN1012" s="104"/>
      <c r="AO1012" s="104"/>
      <c r="AP1012" s="104"/>
      <c r="AQ1012" s="104"/>
      <c r="AR1012" s="104"/>
      <c r="AS1012" s="104"/>
    </row>
    <row r="1013" spans="1:45" s="105" customFormat="1" ht="15.75" hidden="1" x14ac:dyDescent="0.25">
      <c r="A1013" s="16"/>
      <c r="AH1013" s="148"/>
      <c r="AI1013" s="100"/>
      <c r="AJ1013" s="104"/>
      <c r="AK1013" s="104"/>
      <c r="AL1013" s="104"/>
      <c r="AM1013" s="104"/>
      <c r="AN1013" s="104"/>
      <c r="AO1013" s="104"/>
      <c r="AP1013" s="104"/>
      <c r="AQ1013" s="104"/>
      <c r="AR1013" s="104"/>
      <c r="AS1013" s="104"/>
    </row>
    <row r="1014" spans="1:45" s="105" customFormat="1" ht="15.75" hidden="1" x14ac:dyDescent="0.25">
      <c r="A1014" s="16"/>
      <c r="AH1014" s="148"/>
      <c r="AI1014" s="100"/>
      <c r="AJ1014" s="104"/>
      <c r="AK1014" s="104"/>
      <c r="AL1014" s="104"/>
      <c r="AM1014" s="104"/>
      <c r="AN1014" s="104"/>
      <c r="AO1014" s="104"/>
      <c r="AP1014" s="104"/>
      <c r="AQ1014" s="104"/>
      <c r="AR1014" s="104"/>
      <c r="AS1014" s="104"/>
    </row>
    <row r="1015" spans="1:45" s="105" customFormat="1" ht="15.75" hidden="1" x14ac:dyDescent="0.25">
      <c r="A1015" s="16"/>
      <c r="AH1015" s="148"/>
      <c r="AI1015" s="100"/>
      <c r="AJ1015" s="104"/>
      <c r="AK1015" s="104"/>
      <c r="AL1015" s="104"/>
      <c r="AM1015" s="104"/>
      <c r="AN1015" s="104"/>
      <c r="AO1015" s="104"/>
      <c r="AP1015" s="104"/>
      <c r="AQ1015" s="104"/>
      <c r="AR1015" s="104"/>
      <c r="AS1015" s="104"/>
    </row>
    <row r="1016" spans="1:45" s="105" customFormat="1" ht="15.75" hidden="1" x14ac:dyDescent="0.25">
      <c r="A1016" s="16"/>
      <c r="AH1016" s="148"/>
      <c r="AI1016" s="100"/>
      <c r="AJ1016" s="104"/>
      <c r="AK1016" s="104"/>
      <c r="AL1016" s="104"/>
      <c r="AM1016" s="104"/>
      <c r="AN1016" s="104"/>
      <c r="AO1016" s="104"/>
      <c r="AP1016" s="104"/>
      <c r="AQ1016" s="104"/>
      <c r="AR1016" s="104"/>
      <c r="AS1016" s="104"/>
    </row>
    <row r="1017" spans="1:45" s="105" customFormat="1" ht="15.75" hidden="1" x14ac:dyDescent="0.25">
      <c r="A1017" s="16"/>
      <c r="AH1017" s="148"/>
      <c r="AI1017" s="100"/>
      <c r="AJ1017" s="104"/>
      <c r="AK1017" s="104"/>
      <c r="AL1017" s="104"/>
      <c r="AM1017" s="104"/>
      <c r="AN1017" s="104"/>
      <c r="AO1017" s="104"/>
      <c r="AP1017" s="104"/>
      <c r="AQ1017" s="104"/>
      <c r="AR1017" s="104"/>
      <c r="AS1017" s="104"/>
    </row>
    <row r="1018" spans="1:45" s="105" customFormat="1" ht="15.75" hidden="1" x14ac:dyDescent="0.25">
      <c r="A1018" s="16"/>
      <c r="AH1018" s="148"/>
      <c r="AI1018" s="100"/>
      <c r="AJ1018" s="104"/>
      <c r="AK1018" s="104"/>
      <c r="AL1018" s="104"/>
      <c r="AM1018" s="104"/>
      <c r="AN1018" s="104"/>
      <c r="AO1018" s="104"/>
      <c r="AP1018" s="104"/>
      <c r="AQ1018" s="104"/>
      <c r="AR1018" s="104"/>
      <c r="AS1018" s="104"/>
    </row>
    <row r="1019" spans="1:45" s="105" customFormat="1" ht="15.75" hidden="1" x14ac:dyDescent="0.25">
      <c r="A1019" s="16"/>
      <c r="AH1019" s="148"/>
      <c r="AI1019" s="100"/>
      <c r="AJ1019" s="104"/>
      <c r="AK1019" s="104"/>
      <c r="AL1019" s="104"/>
      <c r="AM1019" s="104"/>
      <c r="AN1019" s="104"/>
      <c r="AO1019" s="104"/>
      <c r="AP1019" s="104"/>
      <c r="AQ1019" s="104"/>
      <c r="AR1019" s="104"/>
      <c r="AS1019" s="104"/>
    </row>
    <row r="1020" spans="1:45" s="105" customFormat="1" ht="15.75" hidden="1" x14ac:dyDescent="0.25">
      <c r="A1020" s="16"/>
      <c r="AH1020" s="148"/>
      <c r="AI1020" s="100"/>
      <c r="AJ1020" s="104"/>
      <c r="AK1020" s="104"/>
      <c r="AL1020" s="104"/>
      <c r="AM1020" s="104"/>
      <c r="AN1020" s="104"/>
      <c r="AO1020" s="104"/>
      <c r="AP1020" s="104"/>
      <c r="AQ1020" s="104"/>
      <c r="AR1020" s="104"/>
      <c r="AS1020" s="104"/>
    </row>
    <row r="1021" spans="1:45" s="105" customFormat="1" ht="15.75" hidden="1" x14ac:dyDescent="0.25">
      <c r="A1021" s="16"/>
      <c r="AH1021" s="148"/>
      <c r="AI1021" s="100"/>
      <c r="AJ1021" s="104"/>
      <c r="AK1021" s="104"/>
      <c r="AL1021" s="104"/>
      <c r="AM1021" s="104"/>
      <c r="AN1021" s="104"/>
      <c r="AO1021" s="104"/>
      <c r="AP1021" s="104"/>
      <c r="AQ1021" s="104"/>
      <c r="AR1021" s="104"/>
      <c r="AS1021" s="104"/>
    </row>
    <row r="1022" spans="1:45" s="105" customFormat="1" ht="15.75" hidden="1" x14ac:dyDescent="0.25">
      <c r="A1022" s="16"/>
      <c r="AH1022" s="148"/>
      <c r="AI1022" s="100"/>
      <c r="AJ1022" s="104"/>
      <c r="AK1022" s="104"/>
      <c r="AL1022" s="104"/>
      <c r="AM1022" s="104"/>
      <c r="AN1022" s="104"/>
      <c r="AO1022" s="104"/>
      <c r="AP1022" s="104"/>
      <c r="AQ1022" s="104"/>
      <c r="AR1022" s="104"/>
      <c r="AS1022" s="104"/>
    </row>
    <row r="1023" spans="1:45" s="105" customFormat="1" ht="15.75" hidden="1" x14ac:dyDescent="0.25">
      <c r="A1023" s="16"/>
      <c r="AH1023" s="148"/>
      <c r="AI1023" s="100"/>
      <c r="AJ1023" s="104"/>
      <c r="AK1023" s="104"/>
      <c r="AL1023" s="104"/>
      <c r="AM1023" s="104"/>
      <c r="AN1023" s="104"/>
      <c r="AO1023" s="104"/>
      <c r="AP1023" s="104"/>
      <c r="AQ1023" s="104"/>
      <c r="AR1023" s="104"/>
      <c r="AS1023" s="104"/>
    </row>
    <row r="1024" spans="1:45" s="105" customFormat="1" ht="15.75" hidden="1" x14ac:dyDescent="0.25">
      <c r="A1024" s="16"/>
      <c r="AH1024" s="148"/>
      <c r="AI1024" s="100"/>
      <c r="AJ1024" s="104"/>
      <c r="AK1024" s="104"/>
      <c r="AL1024" s="104"/>
      <c r="AM1024" s="104"/>
      <c r="AN1024" s="104"/>
      <c r="AO1024" s="104"/>
      <c r="AP1024" s="104"/>
      <c r="AQ1024" s="104"/>
      <c r="AR1024" s="104"/>
      <c r="AS1024" s="104"/>
    </row>
    <row r="1025" spans="1:45" s="105" customFormat="1" ht="15.75" hidden="1" x14ac:dyDescent="0.25">
      <c r="A1025" s="16"/>
      <c r="AH1025" s="148"/>
      <c r="AI1025" s="100"/>
      <c r="AJ1025" s="104"/>
      <c r="AK1025" s="104"/>
      <c r="AL1025" s="104"/>
      <c r="AM1025" s="104"/>
      <c r="AN1025" s="104"/>
      <c r="AO1025" s="104"/>
      <c r="AP1025" s="104"/>
      <c r="AQ1025" s="104"/>
      <c r="AR1025" s="104"/>
      <c r="AS1025" s="104"/>
    </row>
    <row r="1026" spans="1:45" s="105" customFormat="1" ht="15.75" hidden="1" x14ac:dyDescent="0.25">
      <c r="A1026" s="16"/>
      <c r="AH1026" s="148"/>
      <c r="AI1026" s="100"/>
      <c r="AJ1026" s="104"/>
      <c r="AK1026" s="104"/>
      <c r="AL1026" s="104"/>
      <c r="AM1026" s="104"/>
      <c r="AN1026" s="104"/>
      <c r="AO1026" s="104"/>
      <c r="AP1026" s="104"/>
      <c r="AQ1026" s="104"/>
      <c r="AR1026" s="104"/>
      <c r="AS1026" s="104"/>
    </row>
    <row r="1027" spans="1:45" s="105" customFormat="1" ht="15.75" hidden="1" x14ac:dyDescent="0.25">
      <c r="A1027" s="16"/>
      <c r="AH1027" s="148"/>
      <c r="AI1027" s="100"/>
      <c r="AJ1027" s="104"/>
      <c r="AK1027" s="104"/>
      <c r="AL1027" s="104"/>
      <c r="AM1027" s="104"/>
      <c r="AN1027" s="104"/>
      <c r="AO1027" s="104"/>
      <c r="AP1027" s="104"/>
      <c r="AQ1027" s="104"/>
      <c r="AR1027" s="104"/>
      <c r="AS1027" s="104"/>
    </row>
    <row r="1028" spans="1:45" s="105" customFormat="1" ht="15.75" hidden="1" x14ac:dyDescent="0.25">
      <c r="A1028" s="16"/>
      <c r="AH1028" s="148"/>
      <c r="AI1028" s="100"/>
      <c r="AJ1028" s="104"/>
      <c r="AK1028" s="104"/>
      <c r="AL1028" s="104"/>
      <c r="AM1028" s="104"/>
      <c r="AN1028" s="104"/>
      <c r="AO1028" s="104"/>
      <c r="AP1028" s="104"/>
      <c r="AQ1028" s="104"/>
      <c r="AR1028" s="104"/>
      <c r="AS1028" s="104"/>
    </row>
    <row r="1029" spans="1:45" s="105" customFormat="1" ht="15.75" hidden="1" x14ac:dyDescent="0.25">
      <c r="A1029" s="16"/>
      <c r="AH1029" s="148"/>
      <c r="AI1029" s="100"/>
      <c r="AJ1029" s="104"/>
      <c r="AK1029" s="104"/>
      <c r="AL1029" s="104"/>
      <c r="AM1029" s="104"/>
      <c r="AN1029" s="104"/>
      <c r="AO1029" s="104"/>
      <c r="AP1029" s="104"/>
      <c r="AQ1029" s="104"/>
      <c r="AR1029" s="104"/>
      <c r="AS1029" s="104"/>
    </row>
    <row r="1030" spans="1:45" s="105" customFormat="1" ht="15.75" hidden="1" x14ac:dyDescent="0.25">
      <c r="A1030" s="16"/>
      <c r="AH1030" s="148"/>
      <c r="AI1030" s="100"/>
      <c r="AJ1030" s="104"/>
      <c r="AK1030" s="104"/>
      <c r="AL1030" s="104"/>
      <c r="AM1030" s="104"/>
      <c r="AN1030" s="104"/>
      <c r="AO1030" s="104"/>
      <c r="AP1030" s="104"/>
      <c r="AQ1030" s="104"/>
      <c r="AR1030" s="104"/>
      <c r="AS1030" s="104"/>
    </row>
    <row r="1031" spans="1:45" s="105" customFormat="1" ht="15.75" hidden="1" x14ac:dyDescent="0.25">
      <c r="A1031" s="16"/>
      <c r="AH1031" s="148"/>
      <c r="AI1031" s="100"/>
      <c r="AJ1031" s="104"/>
      <c r="AK1031" s="104"/>
      <c r="AL1031" s="104"/>
      <c r="AM1031" s="104"/>
      <c r="AN1031" s="104"/>
      <c r="AO1031" s="104"/>
      <c r="AP1031" s="104"/>
      <c r="AQ1031" s="104"/>
      <c r="AR1031" s="104"/>
      <c r="AS1031" s="104"/>
    </row>
    <row r="1032" spans="1:45" s="105" customFormat="1" ht="15.75" hidden="1" x14ac:dyDescent="0.25">
      <c r="A1032" s="16"/>
      <c r="AH1032" s="148"/>
      <c r="AI1032" s="100"/>
      <c r="AJ1032" s="104"/>
      <c r="AK1032" s="104"/>
      <c r="AL1032" s="104"/>
      <c r="AM1032" s="104"/>
      <c r="AN1032" s="104"/>
      <c r="AO1032" s="104"/>
      <c r="AP1032" s="104"/>
      <c r="AQ1032" s="104"/>
      <c r="AR1032" s="104"/>
      <c r="AS1032" s="104"/>
    </row>
    <row r="1033" spans="1:45" s="105" customFormat="1" ht="15.75" hidden="1" x14ac:dyDescent="0.25">
      <c r="A1033" s="16"/>
      <c r="AH1033" s="148"/>
      <c r="AI1033" s="100"/>
      <c r="AJ1033" s="104"/>
      <c r="AK1033" s="104"/>
      <c r="AL1033" s="104"/>
      <c r="AM1033" s="104"/>
      <c r="AN1033" s="104"/>
      <c r="AO1033" s="104"/>
      <c r="AP1033" s="104"/>
      <c r="AQ1033" s="104"/>
      <c r="AR1033" s="104"/>
      <c r="AS1033" s="104"/>
    </row>
    <row r="1034" spans="1:45" s="105" customFormat="1" ht="15.75" hidden="1" x14ac:dyDescent="0.25">
      <c r="A1034" s="16"/>
      <c r="AH1034" s="148"/>
      <c r="AI1034" s="100"/>
      <c r="AJ1034" s="104"/>
      <c r="AK1034" s="104"/>
      <c r="AL1034" s="104"/>
      <c r="AM1034" s="104"/>
      <c r="AN1034" s="104"/>
      <c r="AO1034" s="104"/>
      <c r="AP1034" s="104"/>
      <c r="AQ1034" s="104"/>
      <c r="AR1034" s="104"/>
      <c r="AS1034" s="104"/>
    </row>
    <row r="1035" spans="1:45" s="105" customFormat="1" ht="15.75" hidden="1" x14ac:dyDescent="0.25">
      <c r="A1035" s="16"/>
      <c r="AH1035" s="148"/>
      <c r="AI1035" s="100"/>
      <c r="AJ1035" s="104"/>
      <c r="AK1035" s="104"/>
      <c r="AL1035" s="104"/>
      <c r="AM1035" s="104"/>
      <c r="AN1035" s="104"/>
      <c r="AO1035" s="104"/>
      <c r="AP1035" s="104"/>
      <c r="AQ1035" s="104"/>
      <c r="AR1035" s="104"/>
      <c r="AS1035" s="104"/>
    </row>
    <row r="1036" spans="1:45" s="105" customFormat="1" ht="15.75" hidden="1" x14ac:dyDescent="0.25">
      <c r="A1036" s="16"/>
      <c r="AH1036" s="148"/>
      <c r="AI1036" s="100"/>
      <c r="AJ1036" s="104"/>
      <c r="AK1036" s="104"/>
      <c r="AL1036" s="104"/>
      <c r="AM1036" s="104"/>
      <c r="AN1036" s="104"/>
      <c r="AO1036" s="104"/>
      <c r="AP1036" s="104"/>
      <c r="AQ1036" s="104"/>
      <c r="AR1036" s="104"/>
      <c r="AS1036" s="104"/>
    </row>
    <row r="1037" spans="1:45" s="105" customFormat="1" ht="15.75" hidden="1" x14ac:dyDescent="0.25">
      <c r="A1037" s="16"/>
      <c r="AH1037" s="148"/>
      <c r="AI1037" s="100"/>
      <c r="AJ1037" s="104"/>
      <c r="AK1037" s="104"/>
      <c r="AL1037" s="104"/>
      <c r="AM1037" s="104"/>
      <c r="AN1037" s="104"/>
      <c r="AO1037" s="104"/>
      <c r="AP1037" s="104"/>
      <c r="AQ1037" s="104"/>
      <c r="AR1037" s="104"/>
      <c r="AS1037" s="104"/>
    </row>
    <row r="1038" spans="1:45" s="105" customFormat="1" ht="15.75" hidden="1" x14ac:dyDescent="0.25">
      <c r="A1038" s="16"/>
      <c r="AH1038" s="148"/>
      <c r="AI1038" s="100"/>
      <c r="AJ1038" s="104"/>
      <c r="AK1038" s="104"/>
      <c r="AL1038" s="104"/>
      <c r="AM1038" s="104"/>
      <c r="AN1038" s="104"/>
      <c r="AO1038" s="104"/>
      <c r="AP1038" s="104"/>
      <c r="AQ1038" s="104"/>
      <c r="AR1038" s="104"/>
      <c r="AS1038" s="104"/>
    </row>
    <row r="1039" spans="1:45" s="105" customFormat="1" ht="15.75" hidden="1" x14ac:dyDescent="0.25">
      <c r="A1039" s="16"/>
      <c r="AH1039" s="148"/>
      <c r="AI1039" s="100"/>
      <c r="AJ1039" s="104"/>
      <c r="AK1039" s="104"/>
      <c r="AL1039" s="104"/>
      <c r="AM1039" s="104"/>
      <c r="AN1039" s="104"/>
      <c r="AO1039" s="104"/>
      <c r="AP1039" s="104"/>
      <c r="AQ1039" s="104"/>
      <c r="AR1039" s="104"/>
      <c r="AS1039" s="104"/>
    </row>
    <row r="1040" spans="1:45" s="105" customFormat="1" ht="15.75" hidden="1" x14ac:dyDescent="0.25">
      <c r="A1040" s="16"/>
      <c r="AH1040" s="148"/>
      <c r="AI1040" s="100"/>
      <c r="AJ1040" s="104"/>
      <c r="AK1040" s="104"/>
      <c r="AL1040" s="104"/>
      <c r="AM1040" s="104"/>
      <c r="AN1040" s="104"/>
      <c r="AO1040" s="104"/>
      <c r="AP1040" s="104"/>
      <c r="AQ1040" s="104"/>
      <c r="AR1040" s="104"/>
      <c r="AS1040" s="104"/>
    </row>
    <row r="1041" spans="1:45" s="105" customFormat="1" ht="15.75" hidden="1" x14ac:dyDescent="0.25">
      <c r="A1041" s="16"/>
      <c r="AH1041" s="148"/>
      <c r="AI1041" s="100"/>
      <c r="AJ1041" s="104"/>
      <c r="AK1041" s="104"/>
      <c r="AL1041" s="104"/>
      <c r="AM1041" s="104"/>
      <c r="AN1041" s="104"/>
      <c r="AO1041" s="104"/>
      <c r="AP1041" s="104"/>
      <c r="AQ1041" s="104"/>
      <c r="AR1041" s="104"/>
      <c r="AS1041" s="104"/>
    </row>
    <row r="1042" spans="1:45" s="105" customFormat="1" ht="15.75" hidden="1" x14ac:dyDescent="0.25">
      <c r="A1042" s="16"/>
      <c r="AH1042" s="148"/>
      <c r="AI1042" s="100"/>
      <c r="AJ1042" s="104"/>
      <c r="AK1042" s="104"/>
      <c r="AL1042" s="104"/>
      <c r="AM1042" s="104"/>
      <c r="AN1042" s="104"/>
      <c r="AO1042" s="104"/>
      <c r="AP1042" s="104"/>
      <c r="AQ1042" s="104"/>
      <c r="AR1042" s="104"/>
      <c r="AS1042" s="104"/>
    </row>
    <row r="1043" spans="1:45" s="105" customFormat="1" ht="15.75" hidden="1" x14ac:dyDescent="0.25">
      <c r="A1043" s="16"/>
      <c r="AH1043" s="148"/>
      <c r="AI1043" s="100"/>
      <c r="AJ1043" s="104"/>
      <c r="AK1043" s="104"/>
      <c r="AL1043" s="104"/>
      <c r="AM1043" s="104"/>
      <c r="AN1043" s="104"/>
      <c r="AO1043" s="104"/>
      <c r="AP1043" s="104"/>
      <c r="AQ1043" s="104"/>
      <c r="AR1043" s="104"/>
      <c r="AS1043" s="104"/>
    </row>
    <row r="1044" spans="1:45" s="105" customFormat="1" ht="15.75" hidden="1" x14ac:dyDescent="0.25">
      <c r="A1044" s="16"/>
      <c r="AH1044" s="148"/>
      <c r="AI1044" s="100"/>
      <c r="AJ1044" s="104"/>
      <c r="AK1044" s="104"/>
      <c r="AL1044" s="104"/>
      <c r="AM1044" s="104"/>
      <c r="AN1044" s="104"/>
      <c r="AO1044" s="104"/>
      <c r="AP1044" s="104"/>
      <c r="AQ1044" s="104"/>
      <c r="AR1044" s="104"/>
      <c r="AS1044" s="104"/>
    </row>
    <row r="1045" spans="1:45" s="105" customFormat="1" ht="15.75" hidden="1" x14ac:dyDescent="0.25">
      <c r="A1045" s="16"/>
      <c r="AH1045" s="148"/>
      <c r="AI1045" s="100"/>
      <c r="AJ1045" s="104"/>
      <c r="AK1045" s="104"/>
      <c r="AL1045" s="104"/>
      <c r="AM1045" s="104"/>
      <c r="AN1045" s="104"/>
      <c r="AO1045" s="104"/>
      <c r="AP1045" s="104"/>
      <c r="AQ1045" s="104"/>
      <c r="AR1045" s="104"/>
      <c r="AS1045" s="104"/>
    </row>
    <row r="1046" spans="1:45" s="105" customFormat="1" ht="15.75" hidden="1" x14ac:dyDescent="0.25">
      <c r="A1046" s="16"/>
      <c r="AH1046" s="148"/>
      <c r="AI1046" s="100"/>
      <c r="AJ1046" s="104"/>
      <c r="AK1046" s="104"/>
      <c r="AL1046" s="104"/>
      <c r="AM1046" s="104"/>
      <c r="AN1046" s="104"/>
      <c r="AO1046" s="104"/>
      <c r="AP1046" s="104"/>
      <c r="AQ1046" s="104"/>
      <c r="AR1046" s="104"/>
      <c r="AS1046" s="104"/>
    </row>
    <row r="1047" spans="1:45" s="105" customFormat="1" ht="15.75" hidden="1" x14ac:dyDescent="0.25">
      <c r="A1047" s="16"/>
      <c r="AH1047" s="148"/>
      <c r="AI1047" s="100"/>
      <c r="AJ1047" s="104"/>
      <c r="AK1047" s="104"/>
      <c r="AL1047" s="104"/>
      <c r="AM1047" s="104"/>
      <c r="AN1047" s="104"/>
      <c r="AO1047" s="104"/>
      <c r="AP1047" s="104"/>
      <c r="AQ1047" s="104"/>
      <c r="AR1047" s="104"/>
      <c r="AS1047" s="104"/>
    </row>
    <row r="1048" spans="1:45" s="105" customFormat="1" ht="15.75" hidden="1" x14ac:dyDescent="0.25">
      <c r="A1048" s="16"/>
      <c r="AH1048" s="148"/>
      <c r="AI1048" s="100"/>
      <c r="AJ1048" s="104"/>
      <c r="AK1048" s="104"/>
      <c r="AL1048" s="104"/>
      <c r="AM1048" s="104"/>
      <c r="AN1048" s="104"/>
      <c r="AO1048" s="104"/>
      <c r="AP1048" s="104"/>
      <c r="AQ1048" s="104"/>
      <c r="AR1048" s="104"/>
      <c r="AS1048" s="104"/>
    </row>
    <row r="1049" spans="1:45" s="105" customFormat="1" ht="15.75" hidden="1" x14ac:dyDescent="0.25">
      <c r="A1049" s="16"/>
      <c r="AH1049" s="148"/>
      <c r="AI1049" s="100"/>
      <c r="AJ1049" s="104"/>
      <c r="AK1049" s="104"/>
      <c r="AL1049" s="104"/>
      <c r="AM1049" s="104"/>
      <c r="AN1049" s="104"/>
      <c r="AO1049" s="104"/>
      <c r="AP1049" s="104"/>
      <c r="AQ1049" s="104"/>
      <c r="AR1049" s="104"/>
      <c r="AS1049" s="104"/>
    </row>
    <row r="1050" spans="1:45" s="105" customFormat="1" ht="15.75" hidden="1" x14ac:dyDescent="0.25">
      <c r="A1050" s="16"/>
      <c r="AH1050" s="148"/>
      <c r="AI1050" s="100"/>
      <c r="AJ1050" s="104"/>
      <c r="AK1050" s="104"/>
      <c r="AL1050" s="104"/>
      <c r="AM1050" s="104"/>
      <c r="AN1050" s="104"/>
      <c r="AO1050" s="104"/>
      <c r="AP1050" s="104"/>
      <c r="AQ1050" s="104"/>
      <c r="AR1050" s="104"/>
      <c r="AS1050" s="104"/>
    </row>
    <row r="1051" spans="1:45" s="105" customFormat="1" ht="15.75" hidden="1" x14ac:dyDescent="0.25">
      <c r="A1051" s="16"/>
      <c r="AH1051" s="148"/>
      <c r="AI1051" s="100"/>
      <c r="AJ1051" s="104"/>
      <c r="AK1051" s="104"/>
      <c r="AL1051" s="104"/>
      <c r="AM1051" s="104"/>
      <c r="AN1051" s="104"/>
      <c r="AO1051" s="104"/>
      <c r="AP1051" s="104"/>
      <c r="AQ1051" s="104"/>
      <c r="AR1051" s="104"/>
      <c r="AS1051" s="104"/>
    </row>
    <row r="1052" spans="1:45" s="105" customFormat="1" ht="15.75" hidden="1" x14ac:dyDescent="0.25">
      <c r="A1052" s="16"/>
      <c r="AH1052" s="148"/>
      <c r="AI1052" s="100"/>
      <c r="AJ1052" s="104"/>
      <c r="AK1052" s="104"/>
      <c r="AL1052" s="104"/>
      <c r="AM1052" s="104"/>
      <c r="AN1052" s="104"/>
      <c r="AO1052" s="104"/>
      <c r="AP1052" s="104"/>
      <c r="AQ1052" s="104"/>
      <c r="AR1052" s="104"/>
      <c r="AS1052" s="104"/>
    </row>
    <row r="1053" spans="1:45" s="105" customFormat="1" ht="15.75" hidden="1" x14ac:dyDescent="0.25">
      <c r="A1053" s="16"/>
      <c r="AH1053" s="148"/>
      <c r="AI1053" s="100"/>
      <c r="AJ1053" s="104"/>
      <c r="AK1053" s="104"/>
      <c r="AL1053" s="104"/>
      <c r="AM1053" s="104"/>
      <c r="AN1053" s="104"/>
      <c r="AO1053" s="104"/>
      <c r="AP1053" s="104"/>
      <c r="AQ1053" s="104"/>
      <c r="AR1053" s="104"/>
      <c r="AS1053" s="104"/>
    </row>
    <row r="1054" spans="1:45" s="105" customFormat="1" ht="15.75" hidden="1" x14ac:dyDescent="0.25">
      <c r="A1054" s="16"/>
      <c r="AH1054" s="148"/>
      <c r="AI1054" s="100"/>
      <c r="AJ1054" s="104"/>
      <c r="AK1054" s="104"/>
      <c r="AL1054" s="104"/>
      <c r="AM1054" s="104"/>
      <c r="AN1054" s="104"/>
      <c r="AO1054" s="104"/>
      <c r="AP1054" s="104"/>
      <c r="AQ1054" s="104"/>
      <c r="AR1054" s="104"/>
      <c r="AS1054" s="104"/>
    </row>
    <row r="1055" spans="1:45" s="105" customFormat="1" ht="15.75" hidden="1" x14ac:dyDescent="0.25">
      <c r="A1055" s="16"/>
      <c r="AH1055" s="148"/>
      <c r="AI1055" s="100"/>
      <c r="AJ1055" s="104"/>
      <c r="AK1055" s="104"/>
      <c r="AL1055" s="104"/>
      <c r="AM1055" s="104"/>
      <c r="AN1055" s="104"/>
      <c r="AO1055" s="104"/>
      <c r="AP1055" s="104"/>
      <c r="AQ1055" s="104"/>
      <c r="AR1055" s="104"/>
      <c r="AS1055" s="104"/>
    </row>
    <row r="1056" spans="1:45" s="105" customFormat="1" ht="15.75" hidden="1" x14ac:dyDescent="0.25">
      <c r="A1056" s="16"/>
      <c r="AH1056" s="148"/>
      <c r="AI1056" s="100"/>
      <c r="AJ1056" s="104"/>
      <c r="AK1056" s="104"/>
      <c r="AL1056" s="104"/>
      <c r="AM1056" s="104"/>
      <c r="AN1056" s="104"/>
      <c r="AO1056" s="104"/>
      <c r="AP1056" s="104"/>
      <c r="AQ1056" s="104"/>
      <c r="AR1056" s="104"/>
      <c r="AS1056" s="104"/>
    </row>
    <row r="1057" spans="1:45" s="105" customFormat="1" ht="15.75" hidden="1" x14ac:dyDescent="0.25">
      <c r="A1057" s="16"/>
      <c r="AH1057" s="148"/>
      <c r="AI1057" s="100"/>
      <c r="AJ1057" s="104"/>
      <c r="AK1057" s="104"/>
      <c r="AL1057" s="104"/>
      <c r="AM1057" s="104"/>
      <c r="AN1057" s="104"/>
      <c r="AO1057" s="104"/>
      <c r="AP1057" s="104"/>
      <c r="AQ1057" s="104"/>
      <c r="AR1057" s="104"/>
      <c r="AS1057" s="104"/>
    </row>
    <row r="1058" spans="1:45" s="105" customFormat="1" ht="15.75" hidden="1" x14ac:dyDescent="0.25">
      <c r="A1058" s="16"/>
      <c r="AH1058" s="148"/>
      <c r="AI1058" s="100"/>
      <c r="AJ1058" s="104"/>
      <c r="AK1058" s="104"/>
      <c r="AL1058" s="104"/>
      <c r="AM1058" s="104"/>
      <c r="AN1058" s="104"/>
      <c r="AO1058" s="104"/>
      <c r="AP1058" s="104"/>
      <c r="AQ1058" s="104"/>
      <c r="AR1058" s="104"/>
      <c r="AS1058" s="104"/>
    </row>
    <row r="1059" spans="1:45" s="105" customFormat="1" ht="15.75" hidden="1" x14ac:dyDescent="0.25">
      <c r="A1059" s="16"/>
      <c r="AH1059" s="148"/>
      <c r="AI1059" s="100"/>
      <c r="AJ1059" s="104"/>
      <c r="AK1059" s="104"/>
      <c r="AL1059" s="104"/>
      <c r="AM1059" s="104"/>
      <c r="AN1059" s="104"/>
      <c r="AO1059" s="104"/>
      <c r="AP1059" s="104"/>
      <c r="AQ1059" s="104"/>
      <c r="AR1059" s="104"/>
      <c r="AS1059" s="104"/>
    </row>
    <row r="1060" spans="1:45" s="105" customFormat="1" ht="15.75" hidden="1" x14ac:dyDescent="0.25">
      <c r="A1060" s="16"/>
      <c r="AH1060" s="148"/>
      <c r="AI1060" s="100"/>
      <c r="AJ1060" s="104"/>
      <c r="AK1060" s="104"/>
      <c r="AL1060" s="104"/>
      <c r="AM1060" s="104"/>
      <c r="AN1060" s="104"/>
      <c r="AO1060" s="104"/>
      <c r="AP1060" s="104"/>
      <c r="AQ1060" s="104"/>
      <c r="AR1060" s="104"/>
      <c r="AS1060" s="104"/>
    </row>
    <row r="1061" spans="1:45" s="105" customFormat="1" ht="15.75" hidden="1" x14ac:dyDescent="0.25">
      <c r="A1061" s="16"/>
      <c r="AH1061" s="148"/>
      <c r="AI1061" s="100"/>
      <c r="AJ1061" s="104"/>
      <c r="AK1061" s="104"/>
      <c r="AL1061" s="104"/>
      <c r="AM1061" s="104"/>
      <c r="AN1061" s="104"/>
      <c r="AO1061" s="104"/>
      <c r="AP1061" s="104"/>
      <c r="AQ1061" s="104"/>
      <c r="AR1061" s="104"/>
      <c r="AS1061" s="104"/>
    </row>
    <row r="1062" spans="1:45" s="105" customFormat="1" ht="15.75" hidden="1" x14ac:dyDescent="0.25">
      <c r="A1062" s="16"/>
      <c r="AH1062" s="148"/>
      <c r="AI1062" s="100"/>
      <c r="AJ1062" s="104"/>
      <c r="AK1062" s="104"/>
      <c r="AL1062" s="104"/>
      <c r="AM1062" s="104"/>
      <c r="AN1062" s="104"/>
      <c r="AO1062" s="104"/>
      <c r="AP1062" s="104"/>
      <c r="AQ1062" s="104"/>
      <c r="AR1062" s="104"/>
      <c r="AS1062" s="104"/>
    </row>
    <row r="1063" spans="1:45" s="105" customFormat="1" ht="15.75" hidden="1" x14ac:dyDescent="0.25">
      <c r="A1063" s="16"/>
      <c r="AH1063" s="148"/>
      <c r="AI1063" s="100"/>
      <c r="AJ1063" s="104"/>
      <c r="AK1063" s="104"/>
      <c r="AL1063" s="104"/>
      <c r="AM1063" s="104"/>
      <c r="AN1063" s="104"/>
      <c r="AO1063" s="104"/>
      <c r="AP1063" s="104"/>
      <c r="AQ1063" s="104"/>
      <c r="AR1063" s="104"/>
      <c r="AS1063" s="104"/>
    </row>
    <row r="1064" spans="1:45" s="105" customFormat="1" ht="15.75" hidden="1" x14ac:dyDescent="0.25">
      <c r="A1064" s="16"/>
      <c r="AH1064" s="148"/>
      <c r="AI1064" s="100"/>
      <c r="AJ1064" s="104"/>
      <c r="AK1064" s="104"/>
      <c r="AL1064" s="104"/>
      <c r="AM1064" s="104"/>
      <c r="AN1064" s="104"/>
      <c r="AO1064" s="104"/>
      <c r="AP1064" s="104"/>
      <c r="AQ1064" s="104"/>
      <c r="AR1064" s="104"/>
      <c r="AS1064" s="104"/>
    </row>
    <row r="1065" spans="1:45" s="105" customFormat="1" ht="15.75" hidden="1" x14ac:dyDescent="0.25">
      <c r="A1065" s="16"/>
      <c r="AH1065" s="148"/>
      <c r="AI1065" s="100"/>
      <c r="AJ1065" s="104"/>
      <c r="AK1065" s="104"/>
      <c r="AL1065" s="104"/>
      <c r="AM1065" s="104"/>
      <c r="AN1065" s="104"/>
      <c r="AO1065" s="104"/>
      <c r="AP1065" s="104"/>
      <c r="AQ1065" s="104"/>
      <c r="AR1065" s="104"/>
      <c r="AS1065" s="104"/>
    </row>
    <row r="1066" spans="1:45" s="105" customFormat="1" ht="15.75" hidden="1" x14ac:dyDescent="0.25">
      <c r="A1066" s="16"/>
      <c r="AH1066" s="148"/>
      <c r="AI1066" s="100"/>
      <c r="AJ1066" s="104"/>
      <c r="AK1066" s="104"/>
      <c r="AL1066" s="104"/>
      <c r="AM1066" s="104"/>
      <c r="AN1066" s="104"/>
      <c r="AO1066" s="104"/>
      <c r="AP1066" s="104"/>
      <c r="AQ1066" s="104"/>
      <c r="AR1066" s="104"/>
      <c r="AS1066" s="104"/>
    </row>
    <row r="1067" spans="1:45" s="105" customFormat="1" ht="15.75" hidden="1" x14ac:dyDescent="0.25">
      <c r="A1067" s="16"/>
      <c r="AH1067" s="148"/>
      <c r="AI1067" s="100"/>
      <c r="AJ1067" s="104"/>
      <c r="AK1067" s="104"/>
      <c r="AL1067" s="104"/>
      <c r="AM1067" s="104"/>
      <c r="AN1067" s="104"/>
      <c r="AO1067" s="104"/>
      <c r="AP1067" s="104"/>
      <c r="AQ1067" s="104"/>
      <c r="AR1067" s="104"/>
      <c r="AS1067" s="104"/>
    </row>
    <row r="1068" spans="1:45" s="105" customFormat="1" ht="15.75" hidden="1" x14ac:dyDescent="0.25">
      <c r="A1068" s="16"/>
      <c r="AH1068" s="148"/>
      <c r="AI1068" s="100"/>
      <c r="AJ1068" s="104"/>
      <c r="AK1068" s="104"/>
      <c r="AL1068" s="104"/>
      <c r="AM1068" s="104"/>
      <c r="AN1068" s="104"/>
      <c r="AO1068" s="104"/>
      <c r="AP1068" s="104"/>
      <c r="AQ1068" s="104"/>
      <c r="AR1068" s="104"/>
      <c r="AS1068" s="104"/>
    </row>
    <row r="1069" spans="1:45" s="105" customFormat="1" ht="15.75" hidden="1" x14ac:dyDescent="0.25">
      <c r="A1069" s="16"/>
      <c r="AH1069" s="148"/>
      <c r="AI1069" s="100"/>
      <c r="AJ1069" s="104"/>
      <c r="AK1069" s="104"/>
      <c r="AL1069" s="104"/>
      <c r="AM1069" s="104"/>
      <c r="AN1069" s="104"/>
      <c r="AO1069" s="104"/>
      <c r="AP1069" s="104"/>
      <c r="AQ1069" s="104"/>
      <c r="AR1069" s="104"/>
      <c r="AS1069" s="104"/>
    </row>
    <row r="1070" spans="1:45" s="105" customFormat="1" ht="15.75" hidden="1" x14ac:dyDescent="0.25">
      <c r="A1070" s="16"/>
      <c r="AH1070" s="148"/>
      <c r="AI1070" s="100"/>
      <c r="AJ1070" s="104"/>
      <c r="AK1070" s="104"/>
      <c r="AL1070" s="104"/>
      <c r="AM1070" s="104"/>
      <c r="AN1070" s="104"/>
      <c r="AO1070" s="104"/>
      <c r="AP1070" s="104"/>
      <c r="AQ1070" s="104"/>
      <c r="AR1070" s="104"/>
      <c r="AS1070" s="104"/>
    </row>
    <row r="1071" spans="1:45" s="105" customFormat="1" ht="15.75" hidden="1" x14ac:dyDescent="0.25">
      <c r="A1071" s="16"/>
      <c r="AH1071" s="148"/>
      <c r="AI1071" s="100"/>
      <c r="AJ1071" s="104"/>
      <c r="AK1071" s="104"/>
      <c r="AL1071" s="104"/>
      <c r="AM1071" s="104"/>
      <c r="AN1071" s="104"/>
      <c r="AO1071" s="104"/>
      <c r="AP1071" s="104"/>
      <c r="AQ1071" s="104"/>
      <c r="AR1071" s="104"/>
      <c r="AS1071" s="104"/>
    </row>
    <row r="1072" spans="1:45" s="105" customFormat="1" ht="15.75" hidden="1" x14ac:dyDescent="0.25">
      <c r="A1072" s="16"/>
      <c r="AH1072" s="148"/>
      <c r="AI1072" s="100"/>
      <c r="AJ1072" s="104"/>
      <c r="AK1072" s="104"/>
      <c r="AL1072" s="104"/>
      <c r="AM1072" s="104"/>
      <c r="AN1072" s="104"/>
      <c r="AO1072" s="104"/>
      <c r="AP1072" s="104"/>
      <c r="AQ1072" s="104"/>
      <c r="AR1072" s="104"/>
      <c r="AS1072" s="104"/>
    </row>
    <row r="1073" spans="1:45" s="105" customFormat="1" ht="15.75" hidden="1" x14ac:dyDescent="0.25">
      <c r="A1073" s="16"/>
      <c r="AH1073" s="148"/>
      <c r="AI1073" s="100"/>
      <c r="AJ1073" s="104"/>
      <c r="AK1073" s="104"/>
      <c r="AL1073" s="104"/>
      <c r="AM1073" s="104"/>
      <c r="AN1073" s="104"/>
      <c r="AO1073" s="104"/>
      <c r="AP1073" s="104"/>
      <c r="AQ1073" s="104"/>
      <c r="AR1073" s="104"/>
      <c r="AS1073" s="104"/>
    </row>
    <row r="1074" spans="1:45" s="105" customFormat="1" ht="15.75" hidden="1" x14ac:dyDescent="0.25">
      <c r="A1074" s="16"/>
      <c r="AH1074" s="148"/>
      <c r="AI1074" s="100"/>
      <c r="AJ1074" s="104"/>
      <c r="AK1074" s="104"/>
      <c r="AL1074" s="104"/>
      <c r="AM1074" s="104"/>
      <c r="AN1074" s="104"/>
      <c r="AO1074" s="104"/>
      <c r="AP1074" s="104"/>
      <c r="AQ1074" s="104"/>
      <c r="AR1074" s="104"/>
      <c r="AS1074" s="104"/>
    </row>
    <row r="1075" spans="1:45" s="105" customFormat="1" ht="15.75" hidden="1" x14ac:dyDescent="0.25">
      <c r="A1075" s="16"/>
      <c r="AH1075" s="148"/>
      <c r="AI1075" s="100"/>
      <c r="AJ1075" s="104"/>
      <c r="AK1075" s="104"/>
      <c r="AL1075" s="104"/>
      <c r="AM1075" s="104"/>
      <c r="AN1075" s="104"/>
      <c r="AO1075" s="104"/>
      <c r="AP1075" s="104"/>
      <c r="AQ1075" s="104"/>
      <c r="AR1075" s="104"/>
      <c r="AS1075" s="104"/>
    </row>
    <row r="1076" spans="1:45" s="105" customFormat="1" ht="15.75" hidden="1" x14ac:dyDescent="0.25">
      <c r="A1076" s="16"/>
      <c r="AH1076" s="148"/>
      <c r="AI1076" s="100"/>
      <c r="AJ1076" s="104"/>
      <c r="AK1076" s="104"/>
      <c r="AL1076" s="104"/>
      <c r="AM1076" s="104"/>
      <c r="AN1076" s="104"/>
      <c r="AO1076" s="104"/>
      <c r="AP1076" s="104"/>
      <c r="AQ1076" s="104"/>
      <c r="AR1076" s="104"/>
      <c r="AS1076" s="104"/>
    </row>
    <row r="1077" spans="1:45" s="105" customFormat="1" ht="15.75" hidden="1" x14ac:dyDescent="0.25">
      <c r="A1077" s="16"/>
      <c r="AH1077" s="148"/>
      <c r="AI1077" s="100"/>
      <c r="AJ1077" s="104"/>
      <c r="AK1077" s="104"/>
      <c r="AL1077" s="104"/>
      <c r="AM1077" s="104"/>
      <c r="AN1077" s="104"/>
      <c r="AO1077" s="104"/>
      <c r="AP1077" s="104"/>
      <c r="AQ1077" s="104"/>
      <c r="AR1077" s="104"/>
      <c r="AS1077" s="104"/>
    </row>
    <row r="1078" spans="1:45" s="105" customFormat="1" ht="15.75" hidden="1" x14ac:dyDescent="0.25">
      <c r="A1078" s="16"/>
      <c r="AH1078" s="148"/>
      <c r="AI1078" s="100"/>
      <c r="AJ1078" s="104"/>
      <c r="AK1078" s="104"/>
      <c r="AL1078" s="104"/>
      <c r="AM1078" s="104"/>
      <c r="AN1078" s="104"/>
      <c r="AO1078" s="104"/>
      <c r="AP1078" s="104"/>
      <c r="AQ1078" s="104"/>
      <c r="AR1078" s="104"/>
      <c r="AS1078" s="104"/>
    </row>
    <row r="1079" spans="1:45" s="105" customFormat="1" ht="15.75" hidden="1" x14ac:dyDescent="0.25">
      <c r="A1079" s="16"/>
      <c r="AH1079" s="148"/>
      <c r="AI1079" s="100"/>
      <c r="AJ1079" s="104"/>
      <c r="AK1079" s="104"/>
      <c r="AL1079" s="104"/>
      <c r="AM1079" s="104"/>
      <c r="AN1079" s="104"/>
      <c r="AO1079" s="104"/>
      <c r="AP1079" s="104"/>
      <c r="AQ1079" s="104"/>
      <c r="AR1079" s="104"/>
      <c r="AS1079" s="104"/>
    </row>
    <row r="1080" spans="1:45" s="105" customFormat="1" ht="15.75" hidden="1" x14ac:dyDescent="0.25">
      <c r="A1080" s="16"/>
      <c r="AH1080" s="148"/>
      <c r="AI1080" s="100"/>
      <c r="AJ1080" s="104"/>
      <c r="AK1080" s="104"/>
      <c r="AL1080" s="104"/>
      <c r="AM1080" s="104"/>
      <c r="AN1080" s="104"/>
      <c r="AO1080" s="104"/>
      <c r="AP1080" s="104"/>
      <c r="AQ1080" s="104"/>
      <c r="AR1080" s="104"/>
      <c r="AS1080" s="104"/>
    </row>
    <row r="1081" spans="1:45" s="105" customFormat="1" ht="15.75" hidden="1" x14ac:dyDescent="0.25">
      <c r="A1081" s="16"/>
      <c r="AH1081" s="148"/>
      <c r="AI1081" s="100"/>
      <c r="AJ1081" s="104"/>
      <c r="AK1081" s="104"/>
      <c r="AL1081" s="104"/>
      <c r="AM1081" s="104"/>
      <c r="AN1081" s="104"/>
      <c r="AO1081" s="104"/>
      <c r="AP1081" s="104"/>
      <c r="AQ1081" s="104"/>
      <c r="AR1081" s="104"/>
      <c r="AS1081" s="104"/>
    </row>
    <row r="1082" spans="1:45" s="105" customFormat="1" ht="15.75" hidden="1" x14ac:dyDescent="0.25">
      <c r="A1082" s="16"/>
      <c r="AH1082" s="148"/>
      <c r="AI1082" s="100"/>
      <c r="AJ1082" s="104"/>
      <c r="AK1082" s="104"/>
      <c r="AL1082" s="104"/>
      <c r="AM1082" s="104"/>
      <c r="AN1082" s="104"/>
      <c r="AO1082" s="104"/>
      <c r="AP1082" s="104"/>
      <c r="AQ1082" s="104"/>
      <c r="AR1082" s="104"/>
      <c r="AS1082" s="104"/>
    </row>
    <row r="1083" spans="1:45" s="105" customFormat="1" ht="15.75" hidden="1" x14ac:dyDescent="0.25">
      <c r="A1083" s="16"/>
      <c r="AH1083" s="148"/>
      <c r="AI1083" s="100"/>
      <c r="AJ1083" s="104"/>
      <c r="AK1083" s="104"/>
      <c r="AL1083" s="104"/>
      <c r="AM1083" s="104"/>
      <c r="AN1083" s="104"/>
      <c r="AO1083" s="104"/>
      <c r="AP1083" s="104"/>
      <c r="AQ1083" s="104"/>
      <c r="AR1083" s="104"/>
      <c r="AS1083" s="104"/>
    </row>
    <row r="1084" spans="1:45" s="105" customFormat="1" ht="15.75" hidden="1" x14ac:dyDescent="0.25">
      <c r="A1084" s="16"/>
      <c r="AH1084" s="148"/>
      <c r="AI1084" s="100"/>
      <c r="AJ1084" s="104"/>
      <c r="AK1084" s="104"/>
      <c r="AL1084" s="104"/>
      <c r="AM1084" s="104"/>
      <c r="AN1084" s="104"/>
      <c r="AO1084" s="104"/>
      <c r="AP1084" s="104"/>
      <c r="AQ1084" s="104"/>
      <c r="AR1084" s="104"/>
      <c r="AS1084" s="104"/>
    </row>
    <row r="1085" spans="1:45" s="105" customFormat="1" ht="15.75" hidden="1" x14ac:dyDescent="0.25">
      <c r="A1085" s="16"/>
      <c r="AH1085" s="148"/>
      <c r="AI1085" s="100"/>
      <c r="AJ1085" s="104"/>
      <c r="AK1085" s="104"/>
      <c r="AL1085" s="104"/>
      <c r="AM1085" s="104"/>
      <c r="AN1085" s="104"/>
      <c r="AO1085" s="104"/>
      <c r="AP1085" s="104"/>
      <c r="AQ1085" s="104"/>
      <c r="AR1085" s="104"/>
      <c r="AS1085" s="104"/>
    </row>
    <row r="1086" spans="1:45" s="105" customFormat="1" ht="15.75" hidden="1" x14ac:dyDescent="0.25">
      <c r="A1086" s="16"/>
      <c r="AH1086" s="148"/>
      <c r="AI1086" s="100"/>
      <c r="AJ1086" s="104"/>
      <c r="AK1086" s="104"/>
      <c r="AL1086" s="104"/>
      <c r="AM1086" s="104"/>
      <c r="AN1086" s="104"/>
      <c r="AO1086" s="104"/>
      <c r="AP1086" s="104"/>
      <c r="AQ1086" s="104"/>
      <c r="AR1086" s="104"/>
      <c r="AS1086" s="104"/>
    </row>
    <row r="1087" spans="1:45" s="105" customFormat="1" ht="15.75" hidden="1" x14ac:dyDescent="0.25">
      <c r="A1087" s="16"/>
      <c r="AH1087" s="148"/>
      <c r="AI1087" s="100"/>
      <c r="AJ1087" s="104"/>
      <c r="AK1087" s="104"/>
      <c r="AL1087" s="104"/>
      <c r="AM1087" s="104"/>
      <c r="AN1087" s="104"/>
      <c r="AO1087" s="104"/>
      <c r="AP1087" s="104"/>
      <c r="AQ1087" s="104"/>
      <c r="AR1087" s="104"/>
      <c r="AS1087" s="104"/>
    </row>
    <row r="1088" spans="1:45" s="105" customFormat="1" ht="15.75" hidden="1" x14ac:dyDescent="0.25">
      <c r="A1088" s="16"/>
      <c r="AH1088" s="148"/>
      <c r="AI1088" s="100"/>
      <c r="AJ1088" s="104"/>
      <c r="AK1088" s="104"/>
      <c r="AL1088" s="104"/>
      <c r="AM1088" s="104"/>
      <c r="AN1088" s="104"/>
      <c r="AO1088" s="104"/>
      <c r="AP1088" s="104"/>
      <c r="AQ1088" s="104"/>
      <c r="AR1088" s="104"/>
      <c r="AS1088" s="104"/>
    </row>
    <row r="1089" spans="1:45" s="105" customFormat="1" ht="15.75" hidden="1" x14ac:dyDescent="0.25">
      <c r="A1089" s="16"/>
      <c r="AH1089" s="148"/>
      <c r="AI1089" s="100"/>
      <c r="AJ1089" s="104"/>
      <c r="AK1089" s="104"/>
      <c r="AL1089" s="104"/>
      <c r="AM1089" s="104"/>
      <c r="AN1089" s="104"/>
      <c r="AO1089" s="104"/>
      <c r="AP1089" s="104"/>
      <c r="AQ1089" s="104"/>
      <c r="AR1089" s="104"/>
      <c r="AS1089" s="104"/>
    </row>
    <row r="1090" spans="1:45" s="105" customFormat="1" ht="15.75" hidden="1" x14ac:dyDescent="0.25">
      <c r="A1090" s="16"/>
      <c r="AH1090" s="148"/>
      <c r="AI1090" s="100"/>
      <c r="AJ1090" s="104"/>
      <c r="AK1090" s="104"/>
      <c r="AL1090" s="104"/>
      <c r="AM1090" s="104"/>
      <c r="AN1090" s="104"/>
      <c r="AO1090" s="104"/>
      <c r="AP1090" s="104"/>
      <c r="AQ1090" s="104"/>
      <c r="AR1090" s="104"/>
      <c r="AS1090" s="104"/>
    </row>
    <row r="1091" spans="1:45" s="105" customFormat="1" ht="15.75" hidden="1" x14ac:dyDescent="0.25">
      <c r="A1091" s="16"/>
      <c r="AH1091" s="148"/>
      <c r="AI1091" s="100"/>
      <c r="AJ1091" s="104"/>
      <c r="AK1091" s="104"/>
      <c r="AL1091" s="104"/>
      <c r="AM1091" s="104"/>
      <c r="AN1091" s="104"/>
      <c r="AO1091" s="104"/>
      <c r="AP1091" s="104"/>
      <c r="AQ1091" s="104"/>
      <c r="AR1091" s="104"/>
      <c r="AS1091" s="104"/>
    </row>
    <row r="1092" spans="1:45" s="105" customFormat="1" ht="15.75" hidden="1" x14ac:dyDescent="0.25">
      <c r="A1092" s="16"/>
      <c r="AH1092" s="148"/>
      <c r="AI1092" s="100"/>
      <c r="AJ1092" s="104"/>
      <c r="AK1092" s="104"/>
      <c r="AL1092" s="104"/>
      <c r="AM1092" s="104"/>
      <c r="AN1092" s="104"/>
      <c r="AO1092" s="104"/>
      <c r="AP1092" s="104"/>
      <c r="AQ1092" s="104"/>
      <c r="AR1092" s="104"/>
      <c r="AS1092" s="104"/>
    </row>
    <row r="1093" spans="1:45" s="105" customFormat="1" ht="15.75" hidden="1" x14ac:dyDescent="0.25">
      <c r="A1093" s="16"/>
      <c r="AH1093" s="148"/>
      <c r="AI1093" s="100"/>
      <c r="AJ1093" s="104"/>
      <c r="AK1093" s="104"/>
      <c r="AL1093" s="104"/>
      <c r="AM1093" s="104"/>
      <c r="AN1093" s="104"/>
      <c r="AO1093" s="104"/>
      <c r="AP1093" s="104"/>
      <c r="AQ1093" s="104"/>
      <c r="AR1093" s="104"/>
      <c r="AS1093" s="104"/>
    </row>
    <row r="1094" spans="1:45" s="105" customFormat="1" ht="15.75" hidden="1" x14ac:dyDescent="0.25">
      <c r="A1094" s="16"/>
      <c r="AH1094" s="148"/>
      <c r="AI1094" s="100"/>
      <c r="AJ1094" s="104"/>
      <c r="AK1094" s="104"/>
      <c r="AL1094" s="104"/>
      <c r="AM1094" s="104"/>
      <c r="AN1094" s="104"/>
      <c r="AO1094" s="104"/>
      <c r="AP1094" s="104"/>
      <c r="AQ1094" s="104"/>
      <c r="AR1094" s="104"/>
      <c r="AS1094" s="104"/>
    </row>
    <row r="1095" spans="1:45" s="105" customFormat="1" ht="15.75" hidden="1" x14ac:dyDescent="0.25">
      <c r="A1095" s="16"/>
      <c r="AH1095" s="148"/>
      <c r="AI1095" s="100"/>
      <c r="AJ1095" s="104"/>
      <c r="AK1095" s="104"/>
      <c r="AL1095" s="104"/>
      <c r="AM1095" s="104"/>
      <c r="AN1095" s="104"/>
      <c r="AO1095" s="104"/>
      <c r="AP1095" s="104"/>
      <c r="AQ1095" s="104"/>
      <c r="AR1095" s="104"/>
      <c r="AS1095" s="104"/>
    </row>
    <row r="1096" spans="1:45" s="105" customFormat="1" ht="15.75" hidden="1" x14ac:dyDescent="0.25">
      <c r="A1096" s="16"/>
      <c r="AH1096" s="148"/>
      <c r="AI1096" s="100"/>
      <c r="AJ1096" s="104"/>
      <c r="AK1096" s="104"/>
      <c r="AL1096" s="104"/>
      <c r="AM1096" s="104"/>
      <c r="AN1096" s="104"/>
      <c r="AO1096" s="104"/>
      <c r="AP1096" s="104"/>
      <c r="AQ1096" s="104"/>
      <c r="AR1096" s="104"/>
      <c r="AS1096" s="104"/>
    </row>
    <row r="1097" spans="1:45" s="105" customFormat="1" ht="15.75" hidden="1" x14ac:dyDescent="0.25">
      <c r="A1097" s="16"/>
      <c r="AH1097" s="148"/>
      <c r="AI1097" s="100"/>
      <c r="AJ1097" s="104"/>
      <c r="AK1097" s="104"/>
      <c r="AL1097" s="104"/>
      <c r="AM1097" s="104"/>
      <c r="AN1097" s="104"/>
      <c r="AO1097" s="104"/>
      <c r="AP1097" s="104"/>
      <c r="AQ1097" s="104"/>
      <c r="AR1097" s="104"/>
      <c r="AS1097" s="104"/>
    </row>
    <row r="1098" spans="1:45" s="105" customFormat="1" ht="15.75" hidden="1" x14ac:dyDescent="0.25">
      <c r="A1098" s="16"/>
      <c r="AH1098" s="148"/>
      <c r="AI1098" s="100"/>
      <c r="AJ1098" s="104"/>
      <c r="AK1098" s="104"/>
      <c r="AL1098" s="104"/>
      <c r="AM1098" s="104"/>
      <c r="AN1098" s="104"/>
      <c r="AO1098" s="104"/>
      <c r="AP1098" s="104"/>
      <c r="AQ1098" s="104"/>
      <c r="AR1098" s="104"/>
      <c r="AS1098" s="104"/>
    </row>
    <row r="1099" spans="1:45" s="105" customFormat="1" ht="15.75" hidden="1" x14ac:dyDescent="0.25">
      <c r="A1099" s="16"/>
      <c r="AH1099" s="148"/>
      <c r="AI1099" s="100"/>
      <c r="AJ1099" s="104"/>
      <c r="AK1099" s="104"/>
      <c r="AL1099" s="104"/>
      <c r="AM1099" s="104"/>
      <c r="AN1099" s="104"/>
      <c r="AO1099" s="104"/>
      <c r="AP1099" s="104"/>
      <c r="AQ1099" s="104"/>
      <c r="AR1099" s="104"/>
      <c r="AS1099" s="104"/>
    </row>
    <row r="1100" spans="1:45" s="105" customFormat="1" ht="15.75" hidden="1" x14ac:dyDescent="0.25">
      <c r="A1100" s="16"/>
      <c r="AH1100" s="148"/>
      <c r="AI1100" s="100"/>
      <c r="AJ1100" s="104"/>
      <c r="AK1100" s="104"/>
      <c r="AL1100" s="104"/>
      <c r="AM1100" s="104"/>
      <c r="AN1100" s="104"/>
      <c r="AO1100" s="104"/>
      <c r="AP1100" s="104"/>
      <c r="AQ1100" s="104"/>
      <c r="AR1100" s="104"/>
      <c r="AS1100" s="104"/>
    </row>
    <row r="1101" spans="1:45" s="105" customFormat="1" ht="15.75" hidden="1" x14ac:dyDescent="0.25">
      <c r="A1101" s="16"/>
      <c r="AH1101" s="148"/>
      <c r="AI1101" s="100"/>
      <c r="AJ1101" s="104"/>
      <c r="AK1101" s="104"/>
      <c r="AL1101" s="104"/>
      <c r="AM1101" s="104"/>
      <c r="AN1101" s="104"/>
      <c r="AO1101" s="104"/>
      <c r="AP1101" s="104"/>
      <c r="AQ1101" s="104"/>
      <c r="AR1101" s="104"/>
      <c r="AS1101" s="104"/>
    </row>
    <row r="1102" spans="1:45" s="105" customFormat="1" ht="15.75" hidden="1" x14ac:dyDescent="0.25">
      <c r="A1102" s="16"/>
      <c r="AH1102" s="148"/>
      <c r="AI1102" s="100"/>
      <c r="AJ1102" s="104"/>
      <c r="AK1102" s="104"/>
      <c r="AL1102" s="104"/>
      <c r="AM1102" s="104"/>
      <c r="AN1102" s="104"/>
      <c r="AO1102" s="104"/>
      <c r="AP1102" s="104"/>
      <c r="AQ1102" s="104"/>
      <c r="AR1102" s="104"/>
      <c r="AS1102" s="104"/>
    </row>
    <row r="1103" spans="1:45" s="105" customFormat="1" ht="15.75" hidden="1" x14ac:dyDescent="0.25">
      <c r="A1103" s="16"/>
      <c r="AH1103" s="148"/>
      <c r="AI1103" s="100"/>
      <c r="AJ1103" s="104"/>
      <c r="AK1103" s="104"/>
      <c r="AL1103" s="104"/>
      <c r="AM1103" s="104"/>
      <c r="AN1103" s="104"/>
      <c r="AO1103" s="104"/>
      <c r="AP1103" s="104"/>
      <c r="AQ1103" s="104"/>
      <c r="AR1103" s="104"/>
      <c r="AS1103" s="104"/>
    </row>
    <row r="1104" spans="1:45" s="105" customFormat="1" ht="15.75" hidden="1" x14ac:dyDescent="0.25">
      <c r="A1104" s="16"/>
      <c r="AH1104" s="148"/>
      <c r="AI1104" s="100"/>
      <c r="AJ1104" s="104"/>
      <c r="AK1104" s="104"/>
      <c r="AL1104" s="104"/>
      <c r="AM1104" s="104"/>
      <c r="AN1104" s="104"/>
      <c r="AO1104" s="104"/>
      <c r="AP1104" s="104"/>
      <c r="AQ1104" s="104"/>
      <c r="AR1104" s="104"/>
      <c r="AS1104" s="104"/>
    </row>
    <row r="1105" spans="1:45" s="105" customFormat="1" ht="15.75" hidden="1" x14ac:dyDescent="0.25">
      <c r="A1105" s="16"/>
      <c r="AH1105" s="148"/>
      <c r="AI1105" s="100"/>
      <c r="AJ1105" s="104"/>
      <c r="AK1105" s="104"/>
      <c r="AL1105" s="104"/>
      <c r="AM1105" s="104"/>
      <c r="AN1105" s="104"/>
      <c r="AO1105" s="104"/>
      <c r="AP1105" s="104"/>
      <c r="AQ1105" s="104"/>
      <c r="AR1105" s="104"/>
      <c r="AS1105" s="104"/>
    </row>
    <row r="1106" spans="1:45" s="105" customFormat="1" ht="15.75" hidden="1" x14ac:dyDescent="0.25">
      <c r="A1106" s="16"/>
      <c r="AH1106" s="148"/>
      <c r="AI1106" s="100"/>
      <c r="AJ1106" s="104"/>
      <c r="AK1106" s="104"/>
      <c r="AL1106" s="104"/>
      <c r="AM1106" s="104"/>
      <c r="AN1106" s="104"/>
      <c r="AO1106" s="104"/>
      <c r="AP1106" s="104"/>
      <c r="AQ1106" s="104"/>
      <c r="AR1106" s="104"/>
      <c r="AS1106" s="104"/>
    </row>
    <row r="1107" spans="1:45" s="105" customFormat="1" ht="15.75" hidden="1" x14ac:dyDescent="0.25">
      <c r="A1107" s="16"/>
      <c r="AH1107" s="148"/>
      <c r="AI1107" s="100"/>
      <c r="AJ1107" s="104"/>
      <c r="AK1107" s="104"/>
      <c r="AL1107" s="104"/>
      <c r="AM1107" s="104"/>
      <c r="AN1107" s="104"/>
      <c r="AO1107" s="104"/>
      <c r="AP1107" s="104"/>
      <c r="AQ1107" s="104"/>
      <c r="AR1107" s="104"/>
      <c r="AS1107" s="104"/>
    </row>
    <row r="1108" spans="1:45" s="105" customFormat="1" ht="15.75" hidden="1" x14ac:dyDescent="0.25">
      <c r="A1108" s="16"/>
      <c r="AH1108" s="148"/>
      <c r="AI1108" s="100"/>
      <c r="AJ1108" s="104"/>
      <c r="AK1108" s="104"/>
      <c r="AL1108" s="104"/>
      <c r="AM1108" s="104"/>
      <c r="AN1108" s="104"/>
      <c r="AO1108" s="104"/>
      <c r="AP1108" s="104"/>
      <c r="AQ1108" s="104"/>
      <c r="AR1108" s="104"/>
      <c r="AS1108" s="104"/>
    </row>
    <row r="1109" spans="1:45" s="105" customFormat="1" ht="15.75" hidden="1" x14ac:dyDescent="0.25">
      <c r="A1109" s="16"/>
      <c r="AH1109" s="148"/>
      <c r="AI1109" s="100"/>
      <c r="AJ1109" s="104"/>
      <c r="AK1109" s="104"/>
      <c r="AL1109" s="104"/>
      <c r="AM1109" s="104"/>
      <c r="AN1109" s="104"/>
      <c r="AO1109" s="104"/>
      <c r="AP1109" s="104"/>
      <c r="AQ1109" s="104"/>
      <c r="AR1109" s="104"/>
      <c r="AS1109" s="104"/>
    </row>
    <row r="1110" spans="1:45" s="105" customFormat="1" ht="15.75" hidden="1" x14ac:dyDescent="0.25">
      <c r="A1110" s="16"/>
      <c r="AH1110" s="148"/>
      <c r="AI1110" s="100"/>
      <c r="AJ1110" s="104"/>
      <c r="AK1110" s="104"/>
      <c r="AL1110" s="104"/>
      <c r="AM1110" s="104"/>
      <c r="AN1110" s="104"/>
      <c r="AO1110" s="104"/>
      <c r="AP1110" s="104"/>
      <c r="AQ1110" s="104"/>
      <c r="AR1110" s="104"/>
      <c r="AS1110" s="104"/>
    </row>
    <row r="1111" spans="1:45" s="105" customFormat="1" ht="15.75" hidden="1" x14ac:dyDescent="0.25">
      <c r="A1111" s="16"/>
      <c r="AH1111" s="148"/>
      <c r="AI1111" s="100"/>
      <c r="AJ1111" s="104"/>
      <c r="AK1111" s="104"/>
      <c r="AL1111" s="104"/>
      <c r="AM1111" s="104"/>
      <c r="AN1111" s="104"/>
      <c r="AO1111" s="104"/>
      <c r="AP1111" s="104"/>
      <c r="AQ1111" s="104"/>
      <c r="AR1111" s="104"/>
      <c r="AS1111" s="104"/>
    </row>
    <row r="1112" spans="1:45" s="105" customFormat="1" ht="15.75" hidden="1" x14ac:dyDescent="0.25">
      <c r="A1112" s="16"/>
      <c r="AH1112" s="148"/>
      <c r="AI1112" s="100"/>
      <c r="AJ1112" s="104"/>
      <c r="AK1112" s="104"/>
      <c r="AL1112" s="104"/>
      <c r="AM1112" s="104"/>
      <c r="AN1112" s="104"/>
      <c r="AO1112" s="104"/>
      <c r="AP1112" s="104"/>
      <c r="AQ1112" s="104"/>
      <c r="AR1112" s="104"/>
      <c r="AS1112" s="104"/>
    </row>
    <row r="1113" spans="1:45" s="105" customFormat="1" ht="15.75" hidden="1" x14ac:dyDescent="0.25">
      <c r="A1113" s="16"/>
      <c r="AH1113" s="148"/>
      <c r="AI1113" s="100"/>
      <c r="AJ1113" s="104"/>
      <c r="AK1113" s="104"/>
      <c r="AL1113" s="104"/>
      <c r="AM1113" s="104"/>
      <c r="AN1113" s="104"/>
      <c r="AO1113" s="104"/>
      <c r="AP1113" s="104"/>
      <c r="AQ1113" s="104"/>
      <c r="AR1113" s="104"/>
      <c r="AS1113" s="104"/>
    </row>
    <row r="1114" spans="1:45" s="105" customFormat="1" ht="15.75" hidden="1" x14ac:dyDescent="0.25">
      <c r="A1114" s="16"/>
      <c r="AH1114" s="148"/>
      <c r="AI1114" s="100"/>
      <c r="AJ1114" s="104"/>
      <c r="AK1114" s="104"/>
      <c r="AL1114" s="104"/>
      <c r="AM1114" s="104"/>
      <c r="AN1114" s="104"/>
      <c r="AO1114" s="104"/>
      <c r="AP1114" s="104"/>
      <c r="AQ1114" s="104"/>
      <c r="AR1114" s="104"/>
      <c r="AS1114" s="104"/>
    </row>
    <row r="1115" spans="1:45" s="105" customFormat="1" ht="15.75" hidden="1" x14ac:dyDescent="0.25">
      <c r="A1115" s="16"/>
      <c r="AH1115" s="148"/>
      <c r="AI1115" s="100"/>
      <c r="AJ1115" s="104"/>
      <c r="AK1115" s="104"/>
      <c r="AL1115" s="104"/>
      <c r="AM1115" s="104"/>
      <c r="AN1115" s="104"/>
      <c r="AO1115" s="104"/>
      <c r="AP1115" s="104"/>
      <c r="AQ1115" s="104"/>
      <c r="AR1115" s="104"/>
      <c r="AS1115" s="104"/>
    </row>
    <row r="1116" spans="1:45" s="105" customFormat="1" ht="15.75" hidden="1" x14ac:dyDescent="0.25">
      <c r="A1116" s="16"/>
      <c r="AH1116" s="148"/>
      <c r="AI1116" s="100"/>
      <c r="AJ1116" s="104"/>
      <c r="AK1116" s="104"/>
      <c r="AL1116" s="104"/>
      <c r="AM1116" s="104"/>
      <c r="AN1116" s="104"/>
      <c r="AO1116" s="104"/>
      <c r="AP1116" s="104"/>
      <c r="AQ1116" s="104"/>
      <c r="AR1116" s="104"/>
      <c r="AS1116" s="104"/>
    </row>
    <row r="1117" spans="1:45" s="105" customFormat="1" ht="15.75" hidden="1" x14ac:dyDescent="0.25">
      <c r="A1117" s="16"/>
      <c r="AH1117" s="148"/>
      <c r="AI1117" s="100"/>
      <c r="AJ1117" s="104"/>
      <c r="AK1117" s="104"/>
      <c r="AL1117" s="104"/>
      <c r="AM1117" s="104"/>
      <c r="AN1117" s="104"/>
      <c r="AO1117" s="104"/>
      <c r="AP1117" s="104"/>
      <c r="AQ1117" s="104"/>
      <c r="AR1117" s="104"/>
      <c r="AS1117" s="104"/>
    </row>
    <row r="1118" spans="1:45" s="105" customFormat="1" ht="15.75" hidden="1" x14ac:dyDescent="0.25">
      <c r="A1118" s="16"/>
      <c r="AH1118" s="148"/>
      <c r="AI1118" s="100"/>
      <c r="AJ1118" s="104"/>
      <c r="AK1118" s="104"/>
      <c r="AL1118" s="104"/>
      <c r="AM1118" s="104"/>
      <c r="AN1118" s="104"/>
      <c r="AO1118" s="104"/>
      <c r="AP1118" s="104"/>
      <c r="AQ1118" s="104"/>
      <c r="AR1118" s="104"/>
      <c r="AS1118" s="104"/>
    </row>
    <row r="1119" spans="1:45" s="105" customFormat="1" ht="15.75" hidden="1" x14ac:dyDescent="0.25">
      <c r="A1119" s="16"/>
      <c r="AH1119" s="148"/>
      <c r="AI1119" s="100"/>
      <c r="AJ1119" s="104"/>
      <c r="AK1119" s="104"/>
      <c r="AL1119" s="104"/>
      <c r="AM1119" s="104"/>
      <c r="AN1119" s="104"/>
      <c r="AO1119" s="104"/>
      <c r="AP1119" s="104"/>
      <c r="AQ1119" s="104"/>
      <c r="AR1119" s="104"/>
      <c r="AS1119" s="104"/>
    </row>
    <row r="1120" spans="1:45" s="105" customFormat="1" ht="15.75" hidden="1" x14ac:dyDescent="0.25">
      <c r="A1120" s="16"/>
      <c r="AH1120" s="148"/>
      <c r="AI1120" s="100"/>
      <c r="AJ1120" s="104"/>
      <c r="AK1120" s="104"/>
      <c r="AL1120" s="104"/>
      <c r="AM1120" s="104"/>
      <c r="AN1120" s="104"/>
      <c r="AO1120" s="104"/>
      <c r="AP1120" s="104"/>
      <c r="AQ1120" s="104"/>
      <c r="AR1120" s="104"/>
      <c r="AS1120" s="104"/>
    </row>
    <row r="1121" spans="1:45" s="105" customFormat="1" ht="15.75" hidden="1" x14ac:dyDescent="0.25">
      <c r="A1121" s="16"/>
      <c r="AH1121" s="148"/>
      <c r="AI1121" s="100"/>
      <c r="AJ1121" s="104"/>
      <c r="AK1121" s="104"/>
      <c r="AL1121" s="104"/>
      <c r="AM1121" s="104"/>
      <c r="AN1121" s="104"/>
      <c r="AO1121" s="104"/>
      <c r="AP1121" s="104"/>
      <c r="AQ1121" s="104"/>
      <c r="AR1121" s="104"/>
      <c r="AS1121" s="104"/>
    </row>
    <row r="1122" spans="1:45" s="105" customFormat="1" ht="15.75" hidden="1" x14ac:dyDescent="0.25">
      <c r="A1122" s="16"/>
      <c r="AH1122" s="148"/>
      <c r="AI1122" s="100"/>
      <c r="AJ1122" s="104"/>
      <c r="AK1122" s="104"/>
      <c r="AL1122" s="104"/>
      <c r="AM1122" s="104"/>
      <c r="AN1122" s="104"/>
      <c r="AO1122" s="104"/>
      <c r="AP1122" s="104"/>
      <c r="AQ1122" s="104"/>
      <c r="AR1122" s="104"/>
      <c r="AS1122" s="104"/>
    </row>
    <row r="1123" spans="1:45" s="105" customFormat="1" ht="15.75" hidden="1" x14ac:dyDescent="0.25">
      <c r="A1123" s="16"/>
      <c r="AH1123" s="148"/>
      <c r="AI1123" s="100"/>
      <c r="AJ1123" s="104"/>
      <c r="AK1123" s="104"/>
      <c r="AL1123" s="104"/>
      <c r="AM1123" s="104"/>
      <c r="AN1123" s="104"/>
      <c r="AO1123" s="104"/>
      <c r="AP1123" s="104"/>
      <c r="AQ1123" s="104"/>
      <c r="AR1123" s="104"/>
      <c r="AS1123" s="104"/>
    </row>
    <row r="1124" spans="1:45" s="105" customFormat="1" ht="15.75" hidden="1" x14ac:dyDescent="0.25">
      <c r="A1124" s="16"/>
      <c r="AH1124" s="148"/>
      <c r="AI1124" s="100"/>
      <c r="AJ1124" s="104"/>
      <c r="AK1124" s="104"/>
      <c r="AL1124" s="104"/>
      <c r="AM1124" s="104"/>
      <c r="AN1124" s="104"/>
      <c r="AO1124" s="104"/>
      <c r="AP1124" s="104"/>
      <c r="AQ1124" s="104"/>
      <c r="AR1124" s="104"/>
      <c r="AS1124" s="104"/>
    </row>
    <row r="1125" spans="1:45" s="105" customFormat="1" ht="15.75" hidden="1" x14ac:dyDescent="0.25">
      <c r="A1125" s="16"/>
      <c r="AH1125" s="148"/>
      <c r="AI1125" s="100"/>
      <c r="AJ1125" s="104"/>
      <c r="AK1125" s="104"/>
      <c r="AL1125" s="104"/>
      <c r="AM1125" s="104"/>
      <c r="AN1125" s="104"/>
      <c r="AO1125" s="104"/>
      <c r="AP1125" s="104"/>
      <c r="AQ1125" s="104"/>
      <c r="AR1125" s="104"/>
      <c r="AS1125" s="104"/>
    </row>
    <row r="1126" spans="1:45" s="105" customFormat="1" ht="15.75" hidden="1" x14ac:dyDescent="0.25">
      <c r="A1126" s="16"/>
      <c r="AH1126" s="148"/>
      <c r="AI1126" s="100"/>
      <c r="AJ1126" s="104"/>
      <c r="AK1126" s="104"/>
      <c r="AL1126" s="104"/>
      <c r="AM1126" s="104"/>
      <c r="AN1126" s="104"/>
      <c r="AO1126" s="104"/>
      <c r="AP1126" s="104"/>
      <c r="AQ1126" s="104"/>
      <c r="AR1126" s="104"/>
      <c r="AS1126" s="104"/>
    </row>
    <row r="1127" spans="1:45" s="105" customFormat="1" ht="15.75" hidden="1" x14ac:dyDescent="0.25">
      <c r="A1127" s="16"/>
      <c r="AH1127" s="148"/>
      <c r="AI1127" s="100"/>
      <c r="AJ1127" s="104"/>
      <c r="AK1127" s="104"/>
      <c r="AL1127" s="104"/>
      <c r="AM1127" s="104"/>
      <c r="AN1127" s="104"/>
      <c r="AO1127" s="104"/>
      <c r="AP1127" s="104"/>
      <c r="AQ1127" s="104"/>
      <c r="AR1127" s="104"/>
      <c r="AS1127" s="104"/>
    </row>
    <row r="1128" spans="1:45" s="105" customFormat="1" ht="15.75" hidden="1" x14ac:dyDescent="0.25">
      <c r="A1128" s="16"/>
      <c r="AH1128" s="148"/>
      <c r="AI1128" s="100"/>
      <c r="AJ1128" s="104"/>
      <c r="AK1128" s="104"/>
      <c r="AL1128" s="104"/>
      <c r="AM1128" s="104"/>
      <c r="AN1128" s="104"/>
      <c r="AO1128" s="104"/>
      <c r="AP1128" s="104"/>
      <c r="AQ1128" s="104"/>
      <c r="AR1128" s="104"/>
      <c r="AS1128" s="104"/>
    </row>
    <row r="1129" spans="1:45" s="105" customFormat="1" ht="15.75" hidden="1" x14ac:dyDescent="0.25">
      <c r="A1129" s="16"/>
      <c r="AH1129" s="148"/>
      <c r="AI1129" s="100"/>
      <c r="AJ1129" s="104"/>
      <c r="AK1129" s="104"/>
      <c r="AL1129" s="104"/>
      <c r="AM1129" s="104"/>
      <c r="AN1129" s="104"/>
      <c r="AO1129" s="104"/>
      <c r="AP1129" s="104"/>
      <c r="AQ1129" s="104"/>
      <c r="AR1129" s="104"/>
      <c r="AS1129" s="104"/>
    </row>
    <row r="1130" spans="1:45" s="105" customFormat="1" ht="15.75" hidden="1" x14ac:dyDescent="0.25">
      <c r="A1130" s="16"/>
      <c r="AH1130" s="148"/>
      <c r="AI1130" s="100"/>
      <c r="AJ1130" s="104"/>
      <c r="AK1130" s="104"/>
      <c r="AL1130" s="104"/>
      <c r="AM1130" s="104"/>
      <c r="AN1130" s="104"/>
      <c r="AO1130" s="104"/>
      <c r="AP1130" s="104"/>
      <c r="AQ1130" s="104"/>
      <c r="AR1130" s="104"/>
      <c r="AS1130" s="104"/>
    </row>
    <row r="1131" spans="1:45" s="105" customFormat="1" ht="15.75" hidden="1" x14ac:dyDescent="0.25">
      <c r="A1131" s="16"/>
      <c r="AH1131" s="148"/>
      <c r="AI1131" s="100"/>
      <c r="AJ1131" s="104"/>
      <c r="AK1131" s="104"/>
      <c r="AL1131" s="104"/>
      <c r="AM1131" s="104"/>
      <c r="AN1131" s="104"/>
      <c r="AO1131" s="104"/>
      <c r="AP1131" s="104"/>
      <c r="AQ1131" s="104"/>
      <c r="AR1131" s="104"/>
      <c r="AS1131" s="104"/>
    </row>
    <row r="1132" spans="1:45" s="105" customFormat="1" ht="15.75" hidden="1" x14ac:dyDescent="0.25">
      <c r="A1132" s="16"/>
      <c r="AH1132" s="148"/>
      <c r="AI1132" s="100"/>
      <c r="AJ1132" s="104"/>
      <c r="AK1132" s="104"/>
      <c r="AL1132" s="104"/>
      <c r="AM1132" s="104"/>
      <c r="AN1132" s="104"/>
      <c r="AO1132" s="104"/>
      <c r="AP1132" s="104"/>
      <c r="AQ1132" s="104"/>
      <c r="AR1132" s="104"/>
      <c r="AS1132" s="104"/>
    </row>
    <row r="1133" spans="1:45" s="105" customFormat="1" ht="15.75" hidden="1" x14ac:dyDescent="0.25">
      <c r="A1133" s="16"/>
      <c r="AH1133" s="148"/>
      <c r="AI1133" s="100"/>
      <c r="AJ1133" s="104"/>
      <c r="AK1133" s="104"/>
      <c r="AL1133" s="104"/>
      <c r="AM1133" s="104"/>
      <c r="AN1133" s="104"/>
      <c r="AO1133" s="104"/>
      <c r="AP1133" s="104"/>
      <c r="AQ1133" s="104"/>
      <c r="AR1133" s="104"/>
      <c r="AS1133" s="104"/>
    </row>
    <row r="1134" spans="1:45" s="105" customFormat="1" ht="15.75" hidden="1" x14ac:dyDescent="0.25">
      <c r="A1134" s="16"/>
      <c r="AH1134" s="148"/>
      <c r="AI1134" s="100"/>
      <c r="AJ1134" s="104"/>
      <c r="AK1134" s="104"/>
      <c r="AL1134" s="104"/>
      <c r="AM1134" s="104"/>
      <c r="AN1134" s="104"/>
      <c r="AO1134" s="104"/>
      <c r="AP1134" s="104"/>
      <c r="AQ1134" s="104"/>
      <c r="AR1134" s="104"/>
      <c r="AS1134" s="104"/>
    </row>
    <row r="1135" spans="1:45" s="105" customFormat="1" ht="15.75" hidden="1" x14ac:dyDescent="0.25">
      <c r="A1135" s="16"/>
      <c r="AH1135" s="148"/>
      <c r="AI1135" s="100"/>
      <c r="AJ1135" s="104"/>
      <c r="AK1135" s="104"/>
      <c r="AL1135" s="104"/>
      <c r="AM1135" s="104"/>
      <c r="AN1135" s="104"/>
      <c r="AO1135" s="104"/>
      <c r="AP1135" s="104"/>
      <c r="AQ1135" s="104"/>
      <c r="AR1135" s="104"/>
      <c r="AS1135" s="104"/>
    </row>
    <row r="1136" spans="1:45" s="105" customFormat="1" ht="15.75" hidden="1" x14ac:dyDescent="0.25">
      <c r="A1136" s="16"/>
      <c r="AH1136" s="148"/>
      <c r="AI1136" s="100"/>
      <c r="AJ1136" s="104"/>
      <c r="AK1136" s="104"/>
      <c r="AL1136" s="104"/>
      <c r="AM1136" s="104"/>
      <c r="AN1136" s="104"/>
      <c r="AO1136" s="104"/>
      <c r="AP1136" s="104"/>
      <c r="AQ1136" s="104"/>
      <c r="AR1136" s="104"/>
      <c r="AS1136" s="104"/>
    </row>
    <row r="1137" spans="1:45" s="105" customFormat="1" ht="15.75" hidden="1" x14ac:dyDescent="0.25">
      <c r="A1137" s="16"/>
      <c r="AH1137" s="148"/>
      <c r="AI1137" s="100"/>
      <c r="AJ1137" s="104"/>
      <c r="AK1137" s="104"/>
      <c r="AL1137" s="104"/>
      <c r="AM1137" s="104"/>
      <c r="AN1137" s="104"/>
      <c r="AO1137" s="104"/>
      <c r="AP1137" s="104"/>
      <c r="AQ1137" s="104"/>
      <c r="AR1137" s="104"/>
      <c r="AS1137" s="104"/>
    </row>
    <row r="1138" spans="1:45" s="105" customFormat="1" ht="15.75" hidden="1" x14ac:dyDescent="0.25">
      <c r="A1138" s="16"/>
      <c r="AH1138" s="148"/>
      <c r="AI1138" s="100"/>
      <c r="AJ1138" s="104"/>
      <c r="AK1138" s="104"/>
      <c r="AL1138" s="104"/>
      <c r="AM1138" s="104"/>
      <c r="AN1138" s="104"/>
      <c r="AO1138" s="104"/>
      <c r="AP1138" s="104"/>
      <c r="AQ1138" s="104"/>
      <c r="AR1138" s="104"/>
      <c r="AS1138" s="104"/>
    </row>
    <row r="1139" spans="1:45" s="105" customFormat="1" ht="15.75" hidden="1" x14ac:dyDescent="0.25">
      <c r="A1139" s="16"/>
      <c r="AH1139" s="148"/>
      <c r="AI1139" s="100"/>
      <c r="AJ1139" s="104"/>
      <c r="AK1139" s="104"/>
      <c r="AL1139" s="104"/>
      <c r="AM1139" s="104"/>
      <c r="AN1139" s="104"/>
      <c r="AO1139" s="104"/>
      <c r="AP1139" s="104"/>
      <c r="AQ1139" s="104"/>
      <c r="AR1139" s="104"/>
      <c r="AS1139" s="104"/>
    </row>
    <row r="1140" spans="1:45" s="105" customFormat="1" ht="15.75" hidden="1" x14ac:dyDescent="0.25">
      <c r="A1140" s="16"/>
      <c r="AH1140" s="148"/>
      <c r="AI1140" s="100"/>
      <c r="AJ1140" s="104"/>
      <c r="AK1140" s="104"/>
      <c r="AL1140" s="104"/>
      <c r="AM1140" s="104"/>
      <c r="AN1140" s="104"/>
      <c r="AO1140" s="104"/>
      <c r="AP1140" s="104"/>
      <c r="AQ1140" s="104"/>
      <c r="AR1140" s="104"/>
      <c r="AS1140" s="104"/>
    </row>
    <row r="1141" spans="1:45" s="105" customFormat="1" ht="15.75" hidden="1" x14ac:dyDescent="0.25">
      <c r="A1141" s="16"/>
      <c r="AH1141" s="148"/>
      <c r="AI1141" s="100"/>
      <c r="AJ1141" s="104"/>
      <c r="AK1141" s="104"/>
      <c r="AL1141" s="104"/>
      <c r="AM1141" s="104"/>
      <c r="AN1141" s="104"/>
      <c r="AO1141" s="104"/>
      <c r="AP1141" s="104"/>
      <c r="AQ1141" s="104"/>
      <c r="AR1141" s="104"/>
      <c r="AS1141" s="104"/>
    </row>
    <row r="1142" spans="1:45" s="105" customFormat="1" ht="15.75" hidden="1" x14ac:dyDescent="0.25">
      <c r="A1142" s="16"/>
      <c r="AH1142" s="148"/>
      <c r="AI1142" s="100"/>
      <c r="AJ1142" s="104"/>
      <c r="AK1142" s="104"/>
      <c r="AL1142" s="104"/>
      <c r="AM1142" s="104"/>
      <c r="AN1142" s="104"/>
      <c r="AO1142" s="104"/>
      <c r="AP1142" s="104"/>
      <c r="AQ1142" s="104"/>
      <c r="AR1142" s="104"/>
      <c r="AS1142" s="104"/>
    </row>
    <row r="1143" spans="1:45" s="105" customFormat="1" ht="15.75" hidden="1" x14ac:dyDescent="0.25">
      <c r="A1143" s="16"/>
      <c r="AH1143" s="148"/>
      <c r="AI1143" s="100"/>
      <c r="AJ1143" s="104"/>
      <c r="AK1143" s="104"/>
      <c r="AL1143" s="104"/>
      <c r="AM1143" s="104"/>
      <c r="AN1143" s="104"/>
      <c r="AO1143" s="104"/>
      <c r="AP1143" s="104"/>
      <c r="AQ1143" s="104"/>
      <c r="AR1143" s="104"/>
      <c r="AS1143" s="104"/>
    </row>
    <row r="1144" spans="1:45" s="105" customFormat="1" ht="15.75" hidden="1" x14ac:dyDescent="0.25">
      <c r="A1144" s="16"/>
      <c r="AH1144" s="148"/>
      <c r="AI1144" s="100"/>
      <c r="AJ1144" s="104"/>
      <c r="AK1144" s="104"/>
      <c r="AL1144" s="104"/>
      <c r="AM1144" s="104"/>
      <c r="AN1144" s="104"/>
      <c r="AO1144" s="104"/>
      <c r="AP1144" s="104"/>
      <c r="AQ1144" s="104"/>
      <c r="AR1144" s="104"/>
      <c r="AS1144" s="104"/>
    </row>
    <row r="1145" spans="1:45" s="105" customFormat="1" ht="15.75" hidden="1" x14ac:dyDescent="0.25">
      <c r="A1145" s="16"/>
      <c r="AH1145" s="148"/>
      <c r="AI1145" s="100"/>
      <c r="AJ1145" s="104"/>
      <c r="AK1145" s="104"/>
      <c r="AL1145" s="104"/>
      <c r="AM1145" s="104"/>
      <c r="AN1145" s="104"/>
      <c r="AO1145" s="104"/>
      <c r="AP1145" s="104"/>
      <c r="AQ1145" s="104"/>
      <c r="AR1145" s="104"/>
      <c r="AS1145" s="104"/>
    </row>
    <row r="1146" spans="1:45" s="105" customFormat="1" ht="15.75" hidden="1" x14ac:dyDescent="0.25">
      <c r="A1146" s="16"/>
      <c r="AH1146" s="148"/>
      <c r="AI1146" s="100"/>
      <c r="AJ1146" s="104"/>
      <c r="AK1146" s="104"/>
      <c r="AL1146" s="104"/>
      <c r="AM1146" s="104"/>
      <c r="AN1146" s="104"/>
      <c r="AO1146" s="104"/>
      <c r="AP1146" s="104"/>
      <c r="AQ1146" s="104"/>
      <c r="AR1146" s="104"/>
      <c r="AS1146" s="104"/>
    </row>
    <row r="1147" spans="1:45" s="105" customFormat="1" ht="15.75" hidden="1" x14ac:dyDescent="0.25">
      <c r="A1147" s="16"/>
      <c r="AH1147" s="148"/>
      <c r="AI1147" s="100"/>
      <c r="AJ1147" s="104"/>
      <c r="AK1147" s="104"/>
      <c r="AL1147" s="104"/>
      <c r="AM1147" s="104"/>
      <c r="AN1147" s="104"/>
      <c r="AO1147" s="104"/>
      <c r="AP1147" s="104"/>
      <c r="AQ1147" s="104"/>
      <c r="AR1147" s="104"/>
      <c r="AS1147" s="104"/>
    </row>
    <row r="1148" spans="1:45" s="105" customFormat="1" ht="15.75" hidden="1" x14ac:dyDescent="0.25">
      <c r="A1148" s="16"/>
      <c r="AH1148" s="148"/>
      <c r="AI1148" s="100"/>
      <c r="AJ1148" s="104"/>
      <c r="AK1148" s="104"/>
      <c r="AL1148" s="104"/>
      <c r="AM1148" s="104"/>
      <c r="AN1148" s="104"/>
      <c r="AO1148" s="104"/>
      <c r="AP1148" s="104"/>
      <c r="AQ1148" s="104"/>
      <c r="AR1148" s="104"/>
      <c r="AS1148" s="104"/>
    </row>
    <row r="1149" spans="1:45" s="105" customFormat="1" ht="15.75" hidden="1" x14ac:dyDescent="0.25">
      <c r="A1149" s="16"/>
      <c r="AH1149" s="148"/>
      <c r="AI1149" s="100"/>
      <c r="AJ1149" s="104"/>
      <c r="AK1149" s="104"/>
      <c r="AL1149" s="104"/>
      <c r="AM1149" s="104"/>
      <c r="AN1149" s="104"/>
      <c r="AO1149" s="104"/>
      <c r="AP1149" s="104"/>
      <c r="AQ1149" s="104"/>
      <c r="AR1149" s="104"/>
      <c r="AS1149" s="104"/>
    </row>
    <row r="1150" spans="1:45" s="105" customFormat="1" ht="15.75" hidden="1" x14ac:dyDescent="0.25">
      <c r="A1150" s="16"/>
      <c r="AH1150" s="148"/>
      <c r="AI1150" s="100"/>
      <c r="AJ1150" s="104"/>
      <c r="AK1150" s="104"/>
      <c r="AL1150" s="104"/>
      <c r="AM1150" s="104"/>
      <c r="AN1150" s="104"/>
      <c r="AO1150" s="104"/>
      <c r="AP1150" s="104"/>
      <c r="AQ1150" s="104"/>
      <c r="AR1150" s="104"/>
      <c r="AS1150" s="104"/>
    </row>
    <row r="1151" spans="1:45" s="105" customFormat="1" ht="15.75" hidden="1" x14ac:dyDescent="0.25">
      <c r="A1151" s="16"/>
      <c r="AH1151" s="148"/>
      <c r="AI1151" s="100"/>
      <c r="AJ1151" s="104"/>
      <c r="AK1151" s="104"/>
      <c r="AL1151" s="104"/>
      <c r="AM1151" s="104"/>
      <c r="AN1151" s="104"/>
      <c r="AO1151" s="104"/>
      <c r="AP1151" s="104"/>
      <c r="AQ1151" s="104"/>
      <c r="AR1151" s="104"/>
      <c r="AS1151" s="104"/>
    </row>
    <row r="1152" spans="1:45" s="105" customFormat="1" ht="15.75" hidden="1" x14ac:dyDescent="0.25">
      <c r="A1152" s="16"/>
      <c r="AH1152" s="148"/>
      <c r="AI1152" s="100"/>
      <c r="AJ1152" s="104"/>
      <c r="AK1152" s="104"/>
      <c r="AL1152" s="104"/>
      <c r="AM1152" s="104"/>
      <c r="AN1152" s="104"/>
      <c r="AO1152" s="104"/>
      <c r="AP1152" s="104"/>
      <c r="AQ1152" s="104"/>
      <c r="AR1152" s="104"/>
      <c r="AS1152" s="104"/>
    </row>
    <row r="1153" spans="1:45" s="105" customFormat="1" ht="15.75" hidden="1" x14ac:dyDescent="0.25">
      <c r="A1153" s="16"/>
      <c r="AH1153" s="148"/>
      <c r="AI1153" s="100"/>
      <c r="AJ1153" s="104"/>
      <c r="AK1153" s="104"/>
      <c r="AL1153" s="104"/>
      <c r="AM1153" s="104"/>
      <c r="AN1153" s="104"/>
      <c r="AO1153" s="104"/>
      <c r="AP1153" s="104"/>
      <c r="AQ1153" s="104"/>
      <c r="AR1153" s="104"/>
      <c r="AS1153" s="104"/>
    </row>
    <row r="1154" spans="1:45" s="105" customFormat="1" ht="15.75" hidden="1" x14ac:dyDescent="0.25">
      <c r="A1154" s="16"/>
      <c r="AH1154" s="148"/>
      <c r="AI1154" s="100"/>
      <c r="AJ1154" s="104"/>
      <c r="AK1154" s="104"/>
      <c r="AL1154" s="104"/>
      <c r="AM1154" s="104"/>
      <c r="AN1154" s="104"/>
      <c r="AO1154" s="104"/>
      <c r="AP1154" s="104"/>
      <c r="AQ1154" s="104"/>
      <c r="AR1154" s="104"/>
      <c r="AS1154" s="104"/>
    </row>
    <row r="1155" spans="1:45" s="105" customFormat="1" ht="15.75" hidden="1" x14ac:dyDescent="0.25">
      <c r="A1155" s="16"/>
      <c r="AH1155" s="148"/>
      <c r="AI1155" s="100"/>
      <c r="AJ1155" s="104"/>
      <c r="AK1155" s="104"/>
      <c r="AL1155" s="104"/>
      <c r="AM1155" s="104"/>
      <c r="AN1155" s="104"/>
      <c r="AO1155" s="104"/>
      <c r="AP1155" s="104"/>
      <c r="AQ1155" s="104"/>
      <c r="AR1155" s="104"/>
      <c r="AS1155" s="104"/>
    </row>
    <row r="1156" spans="1:45" s="105" customFormat="1" ht="15.75" hidden="1" x14ac:dyDescent="0.25">
      <c r="A1156" s="16"/>
      <c r="AH1156" s="148"/>
      <c r="AI1156" s="100"/>
      <c r="AJ1156" s="104"/>
      <c r="AK1156" s="104"/>
      <c r="AL1156" s="104"/>
      <c r="AM1156" s="104"/>
      <c r="AN1156" s="104"/>
      <c r="AO1156" s="104"/>
      <c r="AP1156" s="104"/>
      <c r="AQ1156" s="104"/>
      <c r="AR1156" s="104"/>
      <c r="AS1156" s="104"/>
    </row>
    <row r="1157" spans="1:45" s="105" customFormat="1" ht="15.75" hidden="1" x14ac:dyDescent="0.25">
      <c r="A1157" s="16"/>
      <c r="AH1157" s="148"/>
      <c r="AI1157" s="100"/>
      <c r="AJ1157" s="104"/>
      <c r="AK1157" s="104"/>
      <c r="AL1157" s="104"/>
      <c r="AM1157" s="104"/>
      <c r="AN1157" s="104"/>
      <c r="AO1157" s="104"/>
      <c r="AP1157" s="104"/>
      <c r="AQ1157" s="104"/>
      <c r="AR1157" s="104"/>
      <c r="AS1157" s="104"/>
    </row>
    <row r="1158" spans="1:45" s="105" customFormat="1" ht="15.75" hidden="1" x14ac:dyDescent="0.25">
      <c r="A1158" s="16"/>
      <c r="AH1158" s="148"/>
      <c r="AI1158" s="100"/>
      <c r="AJ1158" s="104"/>
      <c r="AK1158" s="104"/>
      <c r="AL1158" s="104"/>
      <c r="AM1158" s="104"/>
      <c r="AN1158" s="104"/>
      <c r="AO1158" s="104"/>
      <c r="AP1158" s="104"/>
      <c r="AQ1158" s="104"/>
      <c r="AR1158" s="104"/>
      <c r="AS1158" s="104"/>
    </row>
    <row r="1159" spans="1:45" s="105" customFormat="1" ht="15.75" hidden="1" x14ac:dyDescent="0.25">
      <c r="A1159" s="16"/>
      <c r="AH1159" s="148"/>
      <c r="AI1159" s="100"/>
      <c r="AJ1159" s="104"/>
      <c r="AK1159" s="104"/>
      <c r="AL1159" s="104"/>
      <c r="AM1159" s="104"/>
      <c r="AN1159" s="104"/>
      <c r="AO1159" s="104"/>
      <c r="AP1159" s="104"/>
      <c r="AQ1159" s="104"/>
      <c r="AR1159" s="104"/>
      <c r="AS1159" s="104"/>
    </row>
    <row r="1160" spans="1:45" s="105" customFormat="1" ht="15.75" hidden="1" x14ac:dyDescent="0.25">
      <c r="A1160" s="16"/>
      <c r="AH1160" s="148"/>
      <c r="AI1160" s="100"/>
      <c r="AJ1160" s="104"/>
      <c r="AK1160" s="104"/>
      <c r="AL1160" s="104"/>
      <c r="AM1160" s="104"/>
      <c r="AN1160" s="104"/>
      <c r="AO1160" s="104"/>
      <c r="AP1160" s="104"/>
      <c r="AQ1160" s="104"/>
      <c r="AR1160" s="104"/>
      <c r="AS1160" s="104"/>
    </row>
    <row r="1161" spans="1:45" s="105" customFormat="1" ht="15.75" hidden="1" x14ac:dyDescent="0.25">
      <c r="A1161" s="16"/>
      <c r="AH1161" s="148"/>
      <c r="AI1161" s="100"/>
      <c r="AJ1161" s="104"/>
      <c r="AK1161" s="104"/>
      <c r="AL1161" s="104"/>
      <c r="AM1161" s="104"/>
      <c r="AN1161" s="104"/>
      <c r="AO1161" s="104"/>
      <c r="AP1161" s="104"/>
      <c r="AQ1161" s="104"/>
      <c r="AR1161" s="104"/>
      <c r="AS1161" s="104"/>
    </row>
    <row r="1162" spans="1:45" s="105" customFormat="1" ht="15.75" hidden="1" x14ac:dyDescent="0.25">
      <c r="A1162" s="16"/>
      <c r="AH1162" s="148"/>
      <c r="AI1162" s="100"/>
      <c r="AJ1162" s="104"/>
      <c r="AK1162" s="104"/>
      <c r="AL1162" s="104"/>
      <c r="AM1162" s="104"/>
      <c r="AN1162" s="104"/>
      <c r="AO1162" s="104"/>
      <c r="AP1162" s="104"/>
      <c r="AQ1162" s="104"/>
      <c r="AR1162" s="104"/>
      <c r="AS1162" s="104"/>
    </row>
    <row r="1163" spans="1:45" s="105" customFormat="1" ht="15.75" hidden="1" x14ac:dyDescent="0.25">
      <c r="A1163" s="16"/>
      <c r="AH1163" s="148"/>
      <c r="AI1163" s="100"/>
      <c r="AJ1163" s="104"/>
      <c r="AK1163" s="104"/>
      <c r="AL1163" s="104"/>
      <c r="AM1163" s="104"/>
      <c r="AN1163" s="104"/>
      <c r="AO1163" s="104"/>
      <c r="AP1163" s="104"/>
      <c r="AQ1163" s="104"/>
      <c r="AR1163" s="104"/>
      <c r="AS1163" s="104"/>
    </row>
    <row r="1164" spans="1:45" s="105" customFormat="1" ht="15.75" hidden="1" x14ac:dyDescent="0.25">
      <c r="A1164" s="16"/>
      <c r="AH1164" s="148"/>
      <c r="AI1164" s="100"/>
      <c r="AJ1164" s="104"/>
      <c r="AK1164" s="104"/>
      <c r="AL1164" s="104"/>
      <c r="AM1164" s="104"/>
      <c r="AN1164" s="104"/>
      <c r="AO1164" s="104"/>
      <c r="AP1164" s="104"/>
      <c r="AQ1164" s="104"/>
      <c r="AR1164" s="104"/>
      <c r="AS1164" s="104"/>
    </row>
    <row r="1165" spans="1:45" s="105" customFormat="1" ht="15.75" hidden="1" x14ac:dyDescent="0.25">
      <c r="A1165" s="16"/>
      <c r="AH1165" s="148"/>
      <c r="AI1165" s="100"/>
      <c r="AJ1165" s="104"/>
      <c r="AK1165" s="104"/>
      <c r="AL1165" s="104"/>
      <c r="AM1165" s="104"/>
      <c r="AN1165" s="104"/>
      <c r="AO1165" s="104"/>
      <c r="AP1165" s="104"/>
      <c r="AQ1165" s="104"/>
      <c r="AR1165" s="104"/>
      <c r="AS1165" s="104"/>
    </row>
    <row r="1166" spans="1:45" s="105" customFormat="1" ht="15.75" hidden="1" x14ac:dyDescent="0.25">
      <c r="A1166" s="16"/>
      <c r="AH1166" s="148"/>
      <c r="AI1166" s="100"/>
      <c r="AJ1166" s="104"/>
      <c r="AK1166" s="104"/>
      <c r="AL1166" s="104"/>
      <c r="AM1166" s="104"/>
      <c r="AN1166" s="104"/>
      <c r="AO1166" s="104"/>
      <c r="AP1166" s="104"/>
      <c r="AQ1166" s="104"/>
      <c r="AR1166" s="104"/>
      <c r="AS1166" s="104"/>
    </row>
    <row r="1167" spans="1:45" s="105" customFormat="1" ht="15.75" hidden="1" x14ac:dyDescent="0.25">
      <c r="A1167" s="16"/>
      <c r="AH1167" s="148"/>
      <c r="AI1167" s="100"/>
      <c r="AJ1167" s="104"/>
      <c r="AK1167" s="104"/>
      <c r="AL1167" s="104"/>
      <c r="AM1167" s="104"/>
      <c r="AN1167" s="104"/>
      <c r="AO1167" s="104"/>
      <c r="AP1167" s="104"/>
      <c r="AQ1167" s="104"/>
      <c r="AR1167" s="104"/>
      <c r="AS1167" s="104"/>
    </row>
    <row r="1168" spans="1:45" s="105" customFormat="1" ht="15.75" hidden="1" x14ac:dyDescent="0.25">
      <c r="A1168" s="16"/>
      <c r="AH1168" s="148"/>
      <c r="AI1168" s="100"/>
      <c r="AJ1168" s="104"/>
      <c r="AK1168" s="104"/>
      <c r="AL1168" s="104"/>
      <c r="AM1168" s="104"/>
      <c r="AN1168" s="104"/>
      <c r="AO1168" s="104"/>
      <c r="AP1168" s="104"/>
      <c r="AQ1168" s="104"/>
      <c r="AR1168" s="104"/>
      <c r="AS1168" s="104"/>
    </row>
    <row r="1169" spans="1:45" s="105" customFormat="1" ht="15.75" hidden="1" x14ac:dyDescent="0.25">
      <c r="A1169" s="16"/>
      <c r="AH1169" s="148"/>
      <c r="AI1169" s="100"/>
      <c r="AJ1169" s="104"/>
      <c r="AK1169" s="104"/>
      <c r="AL1169" s="104"/>
      <c r="AM1169" s="104"/>
      <c r="AN1169" s="104"/>
      <c r="AO1169" s="104"/>
      <c r="AP1169" s="104"/>
      <c r="AQ1169" s="104"/>
      <c r="AR1169" s="104"/>
      <c r="AS1169" s="104"/>
    </row>
    <row r="1170" spans="1:45" s="105" customFormat="1" ht="15.75" hidden="1" x14ac:dyDescent="0.25">
      <c r="A1170" s="16"/>
      <c r="AH1170" s="148"/>
      <c r="AI1170" s="100"/>
      <c r="AJ1170" s="104"/>
      <c r="AK1170" s="104"/>
      <c r="AL1170" s="104"/>
      <c r="AM1170" s="104"/>
      <c r="AN1170" s="104"/>
      <c r="AO1170" s="104"/>
      <c r="AP1170" s="104"/>
      <c r="AQ1170" s="104"/>
      <c r="AR1170" s="104"/>
      <c r="AS1170" s="104"/>
    </row>
    <row r="1171" spans="1:45" s="105" customFormat="1" ht="15.75" hidden="1" x14ac:dyDescent="0.25">
      <c r="A1171" s="16"/>
      <c r="AH1171" s="148"/>
      <c r="AI1171" s="100"/>
      <c r="AJ1171" s="104"/>
      <c r="AK1171" s="104"/>
      <c r="AL1171" s="104"/>
      <c r="AM1171" s="104"/>
      <c r="AN1171" s="104"/>
      <c r="AO1171" s="104"/>
      <c r="AP1171" s="104"/>
      <c r="AQ1171" s="104"/>
      <c r="AR1171" s="104"/>
      <c r="AS1171" s="104"/>
    </row>
    <row r="1172" spans="1:45" s="105" customFormat="1" ht="15.75" hidden="1" x14ac:dyDescent="0.25">
      <c r="A1172" s="16"/>
      <c r="AH1172" s="148"/>
      <c r="AI1172" s="100"/>
      <c r="AJ1172" s="104"/>
      <c r="AK1172" s="104"/>
      <c r="AL1172" s="104"/>
      <c r="AM1172" s="104"/>
      <c r="AN1172" s="104"/>
      <c r="AO1172" s="104"/>
      <c r="AP1172" s="104"/>
      <c r="AQ1172" s="104"/>
      <c r="AR1172" s="104"/>
      <c r="AS1172" s="104"/>
    </row>
    <row r="1173" spans="1:45" s="105" customFormat="1" ht="15.75" hidden="1" x14ac:dyDescent="0.25">
      <c r="A1173" s="16"/>
      <c r="AH1173" s="148"/>
      <c r="AI1173" s="100"/>
      <c r="AJ1173" s="104"/>
      <c r="AK1173" s="104"/>
      <c r="AL1173" s="104"/>
      <c r="AM1173" s="104"/>
      <c r="AN1173" s="104"/>
      <c r="AO1173" s="104"/>
      <c r="AP1173" s="104"/>
      <c r="AQ1173" s="104"/>
      <c r="AR1173" s="104"/>
      <c r="AS1173" s="104"/>
    </row>
    <row r="1174" spans="1:45" s="105" customFormat="1" ht="15.75" hidden="1" x14ac:dyDescent="0.25">
      <c r="A1174" s="16"/>
      <c r="AH1174" s="148"/>
      <c r="AI1174" s="100"/>
      <c r="AJ1174" s="104"/>
      <c r="AK1174" s="104"/>
      <c r="AL1174" s="104"/>
      <c r="AM1174" s="104"/>
      <c r="AN1174" s="104"/>
      <c r="AO1174" s="104"/>
      <c r="AP1174" s="104"/>
      <c r="AQ1174" s="104"/>
      <c r="AR1174" s="104"/>
      <c r="AS1174" s="104"/>
    </row>
    <row r="1175" spans="1:45" s="105" customFormat="1" ht="15.75" hidden="1" x14ac:dyDescent="0.25">
      <c r="A1175" s="16"/>
      <c r="AH1175" s="148"/>
      <c r="AI1175" s="100"/>
      <c r="AJ1175" s="104"/>
      <c r="AK1175" s="104"/>
      <c r="AL1175" s="104"/>
      <c r="AM1175" s="104"/>
      <c r="AN1175" s="104"/>
      <c r="AO1175" s="104"/>
      <c r="AP1175" s="104"/>
      <c r="AQ1175" s="104"/>
      <c r="AR1175" s="104"/>
      <c r="AS1175" s="104"/>
    </row>
    <row r="1176" spans="1:45" s="105" customFormat="1" ht="15.75" hidden="1" x14ac:dyDescent="0.25">
      <c r="A1176" s="16"/>
      <c r="AH1176" s="148"/>
      <c r="AI1176" s="100"/>
      <c r="AJ1176" s="104"/>
      <c r="AK1176" s="104"/>
      <c r="AL1176" s="104"/>
      <c r="AM1176" s="104"/>
      <c r="AN1176" s="104"/>
      <c r="AO1176" s="104"/>
      <c r="AP1176" s="104"/>
      <c r="AQ1176" s="104"/>
      <c r="AR1176" s="104"/>
      <c r="AS1176" s="104"/>
    </row>
    <row r="1177" spans="1:45" s="105" customFormat="1" ht="15.75" hidden="1" x14ac:dyDescent="0.25">
      <c r="A1177" s="16"/>
      <c r="AH1177" s="148"/>
      <c r="AI1177" s="100"/>
      <c r="AJ1177" s="104"/>
      <c r="AK1177" s="104"/>
      <c r="AL1177" s="104"/>
      <c r="AM1177" s="104"/>
      <c r="AN1177" s="104"/>
      <c r="AO1177" s="104"/>
      <c r="AP1177" s="104"/>
      <c r="AQ1177" s="104"/>
      <c r="AR1177" s="104"/>
      <c r="AS1177" s="104"/>
    </row>
    <row r="1178" spans="1:45" s="105" customFormat="1" ht="15.75" hidden="1" x14ac:dyDescent="0.25">
      <c r="A1178" s="16"/>
      <c r="AH1178" s="148"/>
      <c r="AI1178" s="100"/>
      <c r="AJ1178" s="104"/>
      <c r="AK1178" s="104"/>
      <c r="AL1178" s="104"/>
      <c r="AM1178" s="104"/>
      <c r="AN1178" s="104"/>
      <c r="AO1178" s="104"/>
      <c r="AP1178" s="104"/>
      <c r="AQ1178" s="104"/>
      <c r="AR1178" s="104"/>
      <c r="AS1178" s="104"/>
    </row>
    <row r="1179" spans="1:45" s="105" customFormat="1" ht="15.75" hidden="1" x14ac:dyDescent="0.25">
      <c r="A1179" s="16"/>
      <c r="AH1179" s="148"/>
      <c r="AI1179" s="100"/>
      <c r="AJ1179" s="104"/>
      <c r="AK1179" s="104"/>
      <c r="AL1179" s="104"/>
      <c r="AM1179" s="104"/>
      <c r="AN1179" s="104"/>
      <c r="AO1179" s="104"/>
      <c r="AP1179" s="104"/>
      <c r="AQ1179" s="104"/>
      <c r="AR1179" s="104"/>
      <c r="AS1179" s="104"/>
    </row>
    <row r="1180" spans="1:45" s="105" customFormat="1" ht="15.75" hidden="1" x14ac:dyDescent="0.25">
      <c r="A1180" s="16"/>
      <c r="AH1180" s="148"/>
      <c r="AI1180" s="100"/>
      <c r="AJ1180" s="104"/>
      <c r="AK1180" s="104"/>
      <c r="AL1180" s="104"/>
      <c r="AM1180" s="104"/>
      <c r="AN1180" s="104"/>
      <c r="AO1180" s="104"/>
      <c r="AP1180" s="104"/>
      <c r="AQ1180" s="104"/>
      <c r="AR1180" s="104"/>
      <c r="AS1180" s="104"/>
    </row>
    <row r="1181" spans="1:45" s="105" customFormat="1" ht="15.75" hidden="1" x14ac:dyDescent="0.25">
      <c r="A1181" s="16"/>
      <c r="AH1181" s="148"/>
      <c r="AI1181" s="100"/>
      <c r="AJ1181" s="104"/>
      <c r="AK1181" s="104"/>
      <c r="AL1181" s="104"/>
      <c r="AM1181" s="104"/>
      <c r="AN1181" s="104"/>
      <c r="AO1181" s="104"/>
      <c r="AP1181" s="104"/>
      <c r="AQ1181" s="104"/>
      <c r="AR1181" s="104"/>
      <c r="AS1181" s="104"/>
    </row>
    <row r="1182" spans="1:45" s="105" customFormat="1" ht="15.75" hidden="1" x14ac:dyDescent="0.25">
      <c r="A1182" s="16"/>
      <c r="AH1182" s="148"/>
      <c r="AI1182" s="100"/>
      <c r="AJ1182" s="104"/>
      <c r="AK1182" s="104"/>
      <c r="AL1182" s="104"/>
      <c r="AM1182" s="104"/>
      <c r="AN1182" s="104"/>
      <c r="AO1182" s="104"/>
      <c r="AP1182" s="104"/>
      <c r="AQ1182" s="104"/>
      <c r="AR1182" s="104"/>
      <c r="AS1182" s="104"/>
    </row>
    <row r="1183" spans="1:45" s="105" customFormat="1" ht="15.75" hidden="1" x14ac:dyDescent="0.25">
      <c r="A1183" s="16"/>
      <c r="AH1183" s="148"/>
      <c r="AI1183" s="100"/>
      <c r="AJ1183" s="104"/>
      <c r="AK1183" s="104"/>
      <c r="AL1183" s="104"/>
      <c r="AM1183" s="104"/>
      <c r="AN1183" s="104"/>
      <c r="AO1183" s="104"/>
      <c r="AP1183" s="104"/>
      <c r="AQ1183" s="104"/>
      <c r="AR1183" s="104"/>
      <c r="AS1183" s="104"/>
    </row>
    <row r="1184" spans="1:45" s="105" customFormat="1" ht="15.75" hidden="1" x14ac:dyDescent="0.25">
      <c r="A1184" s="16"/>
      <c r="AH1184" s="148"/>
      <c r="AI1184" s="100"/>
      <c r="AJ1184" s="104"/>
      <c r="AK1184" s="104"/>
      <c r="AL1184" s="104"/>
      <c r="AM1184" s="104"/>
      <c r="AN1184" s="104"/>
      <c r="AO1184" s="104"/>
      <c r="AP1184" s="104"/>
      <c r="AQ1184" s="104"/>
      <c r="AR1184" s="104"/>
      <c r="AS1184" s="104"/>
    </row>
    <row r="1185" spans="1:45" s="105" customFormat="1" ht="15.75" hidden="1" x14ac:dyDescent="0.25">
      <c r="A1185" s="16"/>
      <c r="AH1185" s="148"/>
      <c r="AI1185" s="100"/>
      <c r="AJ1185" s="104"/>
      <c r="AK1185" s="104"/>
      <c r="AL1185" s="104"/>
      <c r="AM1185" s="104"/>
      <c r="AN1185" s="104"/>
      <c r="AO1185" s="104"/>
      <c r="AP1185" s="104"/>
      <c r="AQ1185" s="104"/>
      <c r="AR1185" s="104"/>
      <c r="AS1185" s="104"/>
    </row>
    <row r="1186" spans="1:45" s="105" customFormat="1" ht="15.75" hidden="1" x14ac:dyDescent="0.25">
      <c r="A1186" s="16"/>
      <c r="AH1186" s="148"/>
      <c r="AI1186" s="100"/>
      <c r="AJ1186" s="104"/>
      <c r="AK1186" s="104"/>
      <c r="AL1186" s="104"/>
      <c r="AM1186" s="104"/>
      <c r="AN1186" s="104"/>
      <c r="AO1186" s="104"/>
      <c r="AP1186" s="104"/>
      <c r="AQ1186" s="104"/>
      <c r="AR1186" s="104"/>
      <c r="AS1186" s="104"/>
    </row>
    <row r="1187" spans="1:45" s="105" customFormat="1" ht="15.75" hidden="1" x14ac:dyDescent="0.25">
      <c r="A1187" s="16"/>
      <c r="AH1187" s="148"/>
      <c r="AI1187" s="100"/>
      <c r="AJ1187" s="104"/>
      <c r="AK1187" s="104"/>
      <c r="AL1187" s="104"/>
      <c r="AM1187" s="104"/>
      <c r="AN1187" s="104"/>
      <c r="AO1187" s="104"/>
      <c r="AP1187" s="104"/>
      <c r="AQ1187" s="104"/>
      <c r="AR1187" s="104"/>
      <c r="AS1187" s="104"/>
    </row>
    <row r="1188" spans="1:45" s="105" customFormat="1" ht="15.75" hidden="1" x14ac:dyDescent="0.25">
      <c r="A1188" s="16"/>
      <c r="AH1188" s="148"/>
      <c r="AI1188" s="100"/>
      <c r="AJ1188" s="104"/>
      <c r="AK1188" s="104"/>
      <c r="AL1188" s="104"/>
      <c r="AM1188" s="104"/>
      <c r="AN1188" s="104"/>
      <c r="AO1188" s="104"/>
      <c r="AP1188" s="104"/>
      <c r="AQ1188" s="104"/>
      <c r="AR1188" s="104"/>
      <c r="AS1188" s="104"/>
    </row>
    <row r="1189" spans="1:45" s="105" customFormat="1" ht="15.75" hidden="1" x14ac:dyDescent="0.25">
      <c r="A1189" s="16"/>
      <c r="AH1189" s="148"/>
      <c r="AI1189" s="100"/>
      <c r="AJ1189" s="104"/>
      <c r="AK1189" s="104"/>
      <c r="AL1189" s="104"/>
      <c r="AM1189" s="104"/>
      <c r="AN1189" s="104"/>
      <c r="AO1189" s="104"/>
      <c r="AP1189" s="104"/>
      <c r="AQ1189" s="104"/>
      <c r="AR1189" s="104"/>
      <c r="AS1189" s="104"/>
    </row>
    <row r="1190" spans="1:45" s="105" customFormat="1" ht="15.75" hidden="1" x14ac:dyDescent="0.25">
      <c r="A1190" s="16"/>
      <c r="AH1190" s="148"/>
      <c r="AI1190" s="100"/>
      <c r="AJ1190" s="104"/>
      <c r="AK1190" s="104"/>
      <c r="AL1190" s="104"/>
      <c r="AM1190" s="104"/>
      <c r="AN1190" s="104"/>
      <c r="AO1190" s="104"/>
      <c r="AP1190" s="104"/>
      <c r="AQ1190" s="104"/>
      <c r="AR1190" s="104"/>
      <c r="AS1190" s="104"/>
    </row>
    <row r="1191" spans="1:45" s="105" customFormat="1" ht="15.75" hidden="1" x14ac:dyDescent="0.25">
      <c r="A1191" s="16"/>
      <c r="AH1191" s="148"/>
      <c r="AI1191" s="100"/>
      <c r="AJ1191" s="104"/>
      <c r="AK1191" s="104"/>
      <c r="AL1191" s="104"/>
      <c r="AM1191" s="104"/>
      <c r="AN1191" s="104"/>
      <c r="AO1191" s="104"/>
      <c r="AP1191" s="104"/>
      <c r="AQ1191" s="104"/>
      <c r="AR1191" s="104"/>
      <c r="AS1191" s="104"/>
    </row>
    <row r="1192" spans="1:45" s="105" customFormat="1" ht="15.75" hidden="1" x14ac:dyDescent="0.25">
      <c r="A1192" s="16"/>
      <c r="AH1192" s="148"/>
      <c r="AI1192" s="100"/>
      <c r="AJ1192" s="104"/>
      <c r="AK1192" s="104"/>
      <c r="AL1192" s="104"/>
      <c r="AM1192" s="104"/>
      <c r="AN1192" s="104"/>
      <c r="AO1192" s="104"/>
      <c r="AP1192" s="104"/>
      <c r="AQ1192" s="104"/>
      <c r="AR1192" s="104"/>
      <c r="AS1192" s="104"/>
    </row>
    <row r="1193" spans="1:45" s="105" customFormat="1" ht="15.75" hidden="1" x14ac:dyDescent="0.25">
      <c r="A1193" s="16"/>
      <c r="AH1193" s="148"/>
      <c r="AI1193" s="100"/>
      <c r="AJ1193" s="104"/>
      <c r="AK1193" s="104"/>
      <c r="AL1193" s="104"/>
      <c r="AM1193" s="104"/>
      <c r="AN1193" s="104"/>
      <c r="AO1193" s="104"/>
      <c r="AP1193" s="104"/>
      <c r="AQ1193" s="104"/>
      <c r="AR1193" s="104"/>
      <c r="AS1193" s="104"/>
    </row>
    <row r="1194" spans="1:45" s="105" customFormat="1" ht="15.75" hidden="1" x14ac:dyDescent="0.25">
      <c r="A1194" s="16"/>
      <c r="AH1194" s="148"/>
      <c r="AI1194" s="100"/>
      <c r="AJ1194" s="104"/>
      <c r="AK1194" s="104"/>
      <c r="AL1194" s="104"/>
      <c r="AM1194" s="104"/>
      <c r="AN1194" s="104"/>
      <c r="AO1194" s="104"/>
      <c r="AP1194" s="104"/>
      <c r="AQ1194" s="104"/>
      <c r="AR1194" s="104"/>
      <c r="AS1194" s="104"/>
    </row>
    <row r="1195" spans="1:45" s="105" customFormat="1" ht="15.75" hidden="1" x14ac:dyDescent="0.25">
      <c r="A1195" s="16"/>
      <c r="AH1195" s="148"/>
      <c r="AI1195" s="100"/>
      <c r="AJ1195" s="104"/>
      <c r="AK1195" s="104"/>
      <c r="AL1195" s="104"/>
      <c r="AM1195" s="104"/>
      <c r="AN1195" s="104"/>
      <c r="AO1195" s="104"/>
      <c r="AP1195" s="104"/>
      <c r="AQ1195" s="104"/>
      <c r="AR1195" s="104"/>
      <c r="AS1195" s="104"/>
    </row>
    <row r="1196" spans="1:45" s="105" customFormat="1" ht="15.75" hidden="1" x14ac:dyDescent="0.25">
      <c r="A1196" s="16"/>
      <c r="AH1196" s="148"/>
      <c r="AI1196" s="100"/>
      <c r="AJ1196" s="104"/>
      <c r="AK1196" s="104"/>
      <c r="AL1196" s="104"/>
      <c r="AM1196" s="104"/>
      <c r="AN1196" s="104"/>
      <c r="AO1196" s="104"/>
      <c r="AP1196" s="104"/>
      <c r="AQ1196" s="104"/>
      <c r="AR1196" s="104"/>
      <c r="AS1196" s="104"/>
    </row>
    <row r="1197" spans="1:45" s="105" customFormat="1" ht="15.75" hidden="1" x14ac:dyDescent="0.25">
      <c r="A1197" s="16"/>
      <c r="AH1197" s="148"/>
      <c r="AI1197" s="100"/>
      <c r="AJ1197" s="104"/>
      <c r="AK1197" s="104"/>
      <c r="AL1197" s="104"/>
      <c r="AM1197" s="104"/>
      <c r="AN1197" s="104"/>
      <c r="AO1197" s="104"/>
      <c r="AP1197" s="104"/>
      <c r="AQ1197" s="104"/>
      <c r="AR1197" s="104"/>
      <c r="AS1197" s="104"/>
    </row>
    <row r="1198" spans="1:45" s="105" customFormat="1" ht="15.75" hidden="1" x14ac:dyDescent="0.25">
      <c r="A1198" s="16"/>
      <c r="AH1198" s="148"/>
      <c r="AI1198" s="100"/>
      <c r="AJ1198" s="104"/>
      <c r="AK1198" s="104"/>
      <c r="AL1198" s="104"/>
      <c r="AM1198" s="104"/>
      <c r="AN1198" s="104"/>
      <c r="AO1198" s="104"/>
      <c r="AP1198" s="104"/>
      <c r="AQ1198" s="104"/>
      <c r="AR1198" s="104"/>
      <c r="AS1198" s="104"/>
    </row>
    <row r="1199" spans="1:45" s="105" customFormat="1" ht="15.75" hidden="1" x14ac:dyDescent="0.25">
      <c r="A1199" s="16"/>
      <c r="AH1199" s="148"/>
      <c r="AI1199" s="100"/>
      <c r="AJ1199" s="104"/>
      <c r="AK1199" s="104"/>
      <c r="AL1199" s="104"/>
      <c r="AM1199" s="104"/>
      <c r="AN1199" s="104"/>
      <c r="AO1199" s="104"/>
      <c r="AP1199" s="104"/>
      <c r="AQ1199" s="104"/>
      <c r="AR1199" s="104"/>
      <c r="AS1199" s="104"/>
    </row>
    <row r="1200" spans="1:45" s="105" customFormat="1" ht="15.75" hidden="1" x14ac:dyDescent="0.25">
      <c r="A1200" s="16"/>
      <c r="AH1200" s="148"/>
      <c r="AI1200" s="100"/>
      <c r="AJ1200" s="104"/>
      <c r="AK1200" s="104"/>
      <c r="AL1200" s="104"/>
      <c r="AM1200" s="104"/>
      <c r="AN1200" s="104"/>
      <c r="AO1200" s="104"/>
      <c r="AP1200" s="104"/>
      <c r="AQ1200" s="104"/>
      <c r="AR1200" s="104"/>
      <c r="AS1200" s="104"/>
    </row>
    <row r="1201" spans="1:45" s="105" customFormat="1" ht="15.75" hidden="1" x14ac:dyDescent="0.25">
      <c r="A1201" s="16"/>
      <c r="AH1201" s="148"/>
      <c r="AI1201" s="100"/>
      <c r="AJ1201" s="104"/>
      <c r="AK1201" s="104"/>
      <c r="AL1201" s="104"/>
      <c r="AM1201" s="104"/>
      <c r="AN1201" s="104"/>
      <c r="AO1201" s="104"/>
      <c r="AP1201" s="104"/>
      <c r="AQ1201" s="104"/>
      <c r="AR1201" s="104"/>
      <c r="AS1201" s="104"/>
    </row>
    <row r="1202" spans="1:45" s="105" customFormat="1" ht="15.75" hidden="1" x14ac:dyDescent="0.25">
      <c r="A1202" s="16"/>
      <c r="AH1202" s="148"/>
      <c r="AI1202" s="100"/>
      <c r="AJ1202" s="104"/>
      <c r="AK1202" s="104"/>
      <c r="AL1202" s="104"/>
      <c r="AM1202" s="104"/>
      <c r="AN1202" s="104"/>
      <c r="AO1202" s="104"/>
      <c r="AP1202" s="104"/>
      <c r="AQ1202" s="104"/>
      <c r="AR1202" s="104"/>
      <c r="AS1202" s="104"/>
    </row>
    <row r="1203" spans="1:45" s="105" customFormat="1" ht="15.75" hidden="1" x14ac:dyDescent="0.25">
      <c r="A1203" s="16"/>
      <c r="AH1203" s="148"/>
      <c r="AI1203" s="100"/>
      <c r="AJ1203" s="104"/>
      <c r="AK1203" s="104"/>
      <c r="AL1203" s="104"/>
      <c r="AM1203" s="104"/>
      <c r="AN1203" s="104"/>
      <c r="AO1203" s="104"/>
      <c r="AP1203" s="104"/>
      <c r="AQ1203" s="104"/>
      <c r="AR1203" s="104"/>
      <c r="AS1203" s="104"/>
    </row>
    <row r="1204" spans="1:45" s="105" customFormat="1" ht="15.75" hidden="1" x14ac:dyDescent="0.25">
      <c r="A1204" s="16"/>
      <c r="AH1204" s="148"/>
      <c r="AI1204" s="100"/>
      <c r="AJ1204" s="104"/>
      <c r="AK1204" s="104"/>
      <c r="AL1204" s="104"/>
      <c r="AM1204" s="104"/>
      <c r="AN1204" s="104"/>
      <c r="AO1204" s="104"/>
      <c r="AP1204" s="104"/>
      <c r="AQ1204" s="104"/>
      <c r="AR1204" s="104"/>
      <c r="AS1204" s="104"/>
    </row>
    <row r="1205" spans="1:45" s="105" customFormat="1" ht="15.75" hidden="1" x14ac:dyDescent="0.25">
      <c r="A1205" s="16"/>
      <c r="AH1205" s="148"/>
      <c r="AI1205" s="100"/>
      <c r="AJ1205" s="104"/>
      <c r="AK1205" s="104"/>
      <c r="AL1205" s="104"/>
      <c r="AM1205" s="104"/>
      <c r="AN1205" s="104"/>
      <c r="AO1205" s="104"/>
      <c r="AP1205" s="104"/>
      <c r="AQ1205" s="104"/>
      <c r="AR1205" s="104"/>
      <c r="AS1205" s="104"/>
    </row>
    <row r="1206" spans="1:45" s="105" customFormat="1" ht="15.75" hidden="1" x14ac:dyDescent="0.25">
      <c r="A1206" s="16"/>
      <c r="AH1206" s="148"/>
      <c r="AI1206" s="100"/>
      <c r="AJ1206" s="104"/>
      <c r="AK1206" s="104"/>
      <c r="AL1206" s="104"/>
      <c r="AM1206" s="104"/>
      <c r="AN1206" s="104"/>
      <c r="AO1206" s="104"/>
      <c r="AP1206" s="104"/>
      <c r="AQ1206" s="104"/>
      <c r="AR1206" s="104"/>
      <c r="AS1206" s="104"/>
    </row>
    <row r="1207" spans="1:45" s="105" customFormat="1" ht="15.75" hidden="1" x14ac:dyDescent="0.25">
      <c r="A1207" s="16"/>
      <c r="AH1207" s="148"/>
      <c r="AI1207" s="100"/>
      <c r="AJ1207" s="104"/>
      <c r="AK1207" s="104"/>
      <c r="AL1207" s="104"/>
      <c r="AM1207" s="104"/>
      <c r="AN1207" s="104"/>
      <c r="AO1207" s="104"/>
      <c r="AP1207" s="104"/>
      <c r="AQ1207" s="104"/>
      <c r="AR1207" s="104"/>
      <c r="AS1207" s="104"/>
    </row>
    <row r="1208" spans="1:45" s="105" customFormat="1" ht="15.75" hidden="1" x14ac:dyDescent="0.25">
      <c r="A1208" s="16"/>
      <c r="AH1208" s="148"/>
      <c r="AI1208" s="100"/>
      <c r="AJ1208" s="104"/>
      <c r="AK1208" s="104"/>
      <c r="AL1208" s="104"/>
      <c r="AM1208" s="104"/>
      <c r="AN1208" s="104"/>
      <c r="AO1208" s="104"/>
      <c r="AP1208" s="104"/>
      <c r="AQ1208" s="104"/>
      <c r="AR1208" s="104"/>
      <c r="AS1208" s="104"/>
    </row>
    <row r="1209" spans="1:45" s="105" customFormat="1" ht="15.75" hidden="1" x14ac:dyDescent="0.25">
      <c r="A1209" s="16"/>
      <c r="AH1209" s="148"/>
      <c r="AI1209" s="100"/>
      <c r="AJ1209" s="104"/>
      <c r="AK1209" s="104"/>
      <c r="AL1209" s="104"/>
      <c r="AM1209" s="104"/>
      <c r="AN1209" s="104"/>
      <c r="AO1209" s="104"/>
      <c r="AP1209" s="104"/>
      <c r="AQ1209" s="104"/>
      <c r="AR1209" s="104"/>
      <c r="AS1209" s="104"/>
    </row>
    <row r="1210" spans="1:45" s="105" customFormat="1" ht="15.75" hidden="1" x14ac:dyDescent="0.25">
      <c r="A1210" s="16"/>
      <c r="AH1210" s="148"/>
      <c r="AI1210" s="100"/>
      <c r="AJ1210" s="104"/>
      <c r="AK1210" s="104"/>
      <c r="AL1210" s="104"/>
      <c r="AM1210" s="104"/>
      <c r="AN1210" s="104"/>
      <c r="AO1210" s="104"/>
      <c r="AP1210" s="104"/>
      <c r="AQ1210" s="104"/>
      <c r="AR1210" s="104"/>
      <c r="AS1210" s="104"/>
    </row>
    <row r="1211" spans="1:45" s="105" customFormat="1" ht="15.75" hidden="1" x14ac:dyDescent="0.25">
      <c r="A1211" s="16"/>
      <c r="AH1211" s="148"/>
      <c r="AI1211" s="100"/>
      <c r="AJ1211" s="104"/>
      <c r="AK1211" s="104"/>
      <c r="AL1211" s="104"/>
      <c r="AM1211" s="104"/>
      <c r="AN1211" s="104"/>
      <c r="AO1211" s="104"/>
      <c r="AP1211" s="104"/>
      <c r="AQ1211" s="104"/>
      <c r="AR1211" s="104"/>
      <c r="AS1211" s="104"/>
    </row>
    <row r="1212" spans="1:45" s="105" customFormat="1" ht="15.75" hidden="1" x14ac:dyDescent="0.25">
      <c r="A1212" s="16"/>
      <c r="AH1212" s="148"/>
      <c r="AI1212" s="100"/>
      <c r="AJ1212" s="104"/>
      <c r="AK1212" s="104"/>
      <c r="AL1212" s="104"/>
      <c r="AM1212" s="104"/>
      <c r="AN1212" s="104"/>
      <c r="AO1212" s="104"/>
      <c r="AP1212" s="104"/>
      <c r="AQ1212" s="104"/>
      <c r="AR1212" s="104"/>
      <c r="AS1212" s="104"/>
    </row>
    <row r="1213" spans="1:45" s="105" customFormat="1" ht="15.75" hidden="1" x14ac:dyDescent="0.25">
      <c r="A1213" s="16"/>
      <c r="AH1213" s="148"/>
      <c r="AI1213" s="100"/>
      <c r="AJ1213" s="104"/>
      <c r="AK1213" s="104"/>
      <c r="AL1213" s="104"/>
      <c r="AM1213" s="104"/>
      <c r="AN1213" s="104"/>
      <c r="AO1213" s="104"/>
      <c r="AP1213" s="104"/>
      <c r="AQ1213" s="104"/>
      <c r="AR1213" s="104"/>
      <c r="AS1213" s="104"/>
    </row>
    <row r="1214" spans="1:45" s="105" customFormat="1" ht="15.75" hidden="1" x14ac:dyDescent="0.25">
      <c r="A1214" s="16"/>
      <c r="AH1214" s="148"/>
      <c r="AI1214" s="100"/>
      <c r="AJ1214" s="104"/>
      <c r="AK1214" s="104"/>
      <c r="AL1214" s="104"/>
      <c r="AM1214" s="104"/>
      <c r="AN1214" s="104"/>
      <c r="AO1214" s="104"/>
      <c r="AP1214" s="104"/>
      <c r="AQ1214" s="104"/>
      <c r="AR1214" s="104"/>
      <c r="AS1214" s="104"/>
    </row>
    <row r="1215" spans="1:45" s="105" customFormat="1" ht="15.75" hidden="1" x14ac:dyDescent="0.25">
      <c r="A1215" s="16"/>
      <c r="AH1215" s="148"/>
      <c r="AI1215" s="100"/>
      <c r="AJ1215" s="104"/>
      <c r="AK1215" s="104"/>
      <c r="AL1215" s="104"/>
      <c r="AM1215" s="104"/>
      <c r="AN1215" s="104"/>
      <c r="AO1215" s="104"/>
      <c r="AP1215" s="104"/>
      <c r="AQ1215" s="104"/>
      <c r="AR1215" s="104"/>
      <c r="AS1215" s="104"/>
    </row>
    <row r="1216" spans="1:45" s="105" customFormat="1" ht="15.75" hidden="1" x14ac:dyDescent="0.25">
      <c r="A1216" s="16"/>
      <c r="AH1216" s="148"/>
      <c r="AI1216" s="100"/>
      <c r="AJ1216" s="104"/>
      <c r="AK1216" s="104"/>
      <c r="AL1216" s="104"/>
      <c r="AM1216" s="104"/>
      <c r="AN1216" s="104"/>
      <c r="AO1216" s="104"/>
      <c r="AP1216" s="104"/>
      <c r="AQ1216" s="104"/>
      <c r="AR1216" s="104"/>
      <c r="AS1216" s="104"/>
    </row>
    <row r="1217" spans="1:45" s="105" customFormat="1" ht="15.75" hidden="1" x14ac:dyDescent="0.25">
      <c r="A1217" s="16"/>
      <c r="AH1217" s="148"/>
      <c r="AI1217" s="100"/>
      <c r="AJ1217" s="104"/>
      <c r="AK1217" s="104"/>
      <c r="AL1217" s="104"/>
      <c r="AM1217" s="104"/>
      <c r="AN1217" s="104"/>
      <c r="AO1217" s="104"/>
      <c r="AP1217" s="104"/>
      <c r="AQ1217" s="104"/>
      <c r="AR1217" s="104"/>
      <c r="AS1217" s="104"/>
    </row>
    <row r="1218" spans="1:45" s="105" customFormat="1" ht="15.75" hidden="1" x14ac:dyDescent="0.25">
      <c r="A1218" s="16"/>
      <c r="AH1218" s="148"/>
      <c r="AI1218" s="100"/>
      <c r="AJ1218" s="104"/>
      <c r="AK1218" s="104"/>
      <c r="AL1218" s="104"/>
      <c r="AM1218" s="104"/>
      <c r="AN1218" s="104"/>
      <c r="AO1218" s="104"/>
      <c r="AP1218" s="104"/>
      <c r="AQ1218" s="104"/>
      <c r="AR1218" s="104"/>
      <c r="AS1218" s="104"/>
    </row>
    <row r="1219" spans="1:45" s="105" customFormat="1" ht="15.75" hidden="1" x14ac:dyDescent="0.25">
      <c r="A1219" s="16"/>
      <c r="AH1219" s="148"/>
      <c r="AI1219" s="100"/>
      <c r="AJ1219" s="104"/>
      <c r="AK1219" s="104"/>
      <c r="AL1219" s="104"/>
      <c r="AM1219" s="104"/>
      <c r="AN1219" s="104"/>
      <c r="AO1219" s="104"/>
      <c r="AP1219" s="104"/>
      <c r="AQ1219" s="104"/>
      <c r="AR1219" s="104"/>
      <c r="AS1219" s="104"/>
    </row>
    <row r="1220" spans="1:45" s="105" customFormat="1" ht="15.75" hidden="1" x14ac:dyDescent="0.25">
      <c r="A1220" s="16"/>
      <c r="AH1220" s="148"/>
      <c r="AI1220" s="100"/>
      <c r="AJ1220" s="104"/>
      <c r="AK1220" s="104"/>
      <c r="AL1220" s="104"/>
      <c r="AM1220" s="104"/>
      <c r="AN1220" s="104"/>
      <c r="AO1220" s="104"/>
      <c r="AP1220" s="104"/>
      <c r="AQ1220" s="104"/>
      <c r="AR1220" s="104"/>
      <c r="AS1220" s="104"/>
    </row>
    <row r="1221" spans="1:45" s="105" customFormat="1" ht="15.75" hidden="1" x14ac:dyDescent="0.25">
      <c r="A1221" s="16"/>
      <c r="AH1221" s="148"/>
      <c r="AI1221" s="100"/>
      <c r="AJ1221" s="104"/>
      <c r="AK1221" s="104"/>
      <c r="AL1221" s="104"/>
      <c r="AM1221" s="104"/>
      <c r="AN1221" s="104"/>
      <c r="AO1221" s="104"/>
      <c r="AP1221" s="104"/>
      <c r="AQ1221" s="104"/>
      <c r="AR1221" s="104"/>
      <c r="AS1221" s="104"/>
    </row>
    <row r="1222" spans="1:45" s="105" customFormat="1" ht="15.75" hidden="1" x14ac:dyDescent="0.25">
      <c r="A1222" s="16"/>
      <c r="AH1222" s="148"/>
      <c r="AI1222" s="100"/>
      <c r="AJ1222" s="104"/>
      <c r="AK1222" s="104"/>
      <c r="AL1222" s="104"/>
      <c r="AM1222" s="104"/>
      <c r="AN1222" s="104"/>
      <c r="AO1222" s="104"/>
      <c r="AP1222" s="104"/>
      <c r="AQ1222" s="104"/>
      <c r="AR1222" s="104"/>
      <c r="AS1222" s="104"/>
    </row>
    <row r="1223" spans="1:45" s="105" customFormat="1" ht="15.75" hidden="1" x14ac:dyDescent="0.25">
      <c r="A1223" s="16"/>
      <c r="AH1223" s="148"/>
      <c r="AI1223" s="100"/>
      <c r="AJ1223" s="104"/>
      <c r="AK1223" s="104"/>
      <c r="AL1223" s="104"/>
      <c r="AM1223" s="104"/>
      <c r="AN1223" s="104"/>
      <c r="AO1223" s="104"/>
      <c r="AP1223" s="104"/>
      <c r="AQ1223" s="104"/>
      <c r="AR1223" s="104"/>
      <c r="AS1223" s="104"/>
    </row>
    <row r="1224" spans="1:45" s="105" customFormat="1" ht="15.75" hidden="1" x14ac:dyDescent="0.25">
      <c r="A1224" s="16"/>
      <c r="AH1224" s="148"/>
      <c r="AI1224" s="100"/>
      <c r="AJ1224" s="104"/>
      <c r="AK1224" s="104"/>
      <c r="AL1224" s="104"/>
      <c r="AM1224" s="104"/>
      <c r="AN1224" s="104"/>
      <c r="AO1224" s="104"/>
      <c r="AP1224" s="104"/>
      <c r="AQ1224" s="104"/>
      <c r="AR1224" s="104"/>
      <c r="AS1224" s="104"/>
    </row>
    <row r="1225" spans="1:45" s="105" customFormat="1" ht="15.75" hidden="1" x14ac:dyDescent="0.25">
      <c r="A1225" s="16"/>
      <c r="AH1225" s="148"/>
      <c r="AI1225" s="100"/>
      <c r="AJ1225" s="104"/>
      <c r="AK1225" s="104"/>
      <c r="AL1225" s="104"/>
      <c r="AM1225" s="104"/>
      <c r="AN1225" s="104"/>
      <c r="AO1225" s="104"/>
      <c r="AP1225" s="104"/>
      <c r="AQ1225" s="104"/>
      <c r="AR1225" s="104"/>
      <c r="AS1225" s="104"/>
    </row>
    <row r="1226" spans="1:45" s="105" customFormat="1" ht="15.75" hidden="1" x14ac:dyDescent="0.25">
      <c r="A1226" s="16"/>
      <c r="AH1226" s="148"/>
      <c r="AI1226" s="100"/>
      <c r="AJ1226" s="104"/>
      <c r="AK1226" s="104"/>
      <c r="AL1226" s="104"/>
      <c r="AM1226" s="104"/>
      <c r="AN1226" s="104"/>
      <c r="AO1226" s="104"/>
      <c r="AP1226" s="104"/>
      <c r="AQ1226" s="104"/>
      <c r="AR1226" s="104"/>
      <c r="AS1226" s="104"/>
    </row>
    <row r="1227" spans="1:45" s="105" customFormat="1" ht="15.75" hidden="1" x14ac:dyDescent="0.25">
      <c r="A1227" s="16"/>
      <c r="AH1227" s="148"/>
      <c r="AI1227" s="100"/>
      <c r="AJ1227" s="104"/>
      <c r="AK1227" s="104"/>
      <c r="AL1227" s="104"/>
      <c r="AM1227" s="104"/>
      <c r="AN1227" s="104"/>
      <c r="AO1227" s="104"/>
      <c r="AP1227" s="104"/>
      <c r="AQ1227" s="104"/>
      <c r="AR1227" s="104"/>
      <c r="AS1227" s="104"/>
    </row>
    <row r="1228" spans="1:45" s="105" customFormat="1" ht="15.75" hidden="1" x14ac:dyDescent="0.25">
      <c r="A1228" s="16"/>
      <c r="AH1228" s="148"/>
      <c r="AI1228" s="100"/>
      <c r="AJ1228" s="104"/>
      <c r="AK1228" s="104"/>
      <c r="AL1228" s="104"/>
      <c r="AM1228" s="104"/>
      <c r="AN1228" s="104"/>
      <c r="AO1228" s="104"/>
      <c r="AP1228" s="104"/>
      <c r="AQ1228" s="104"/>
      <c r="AR1228" s="104"/>
      <c r="AS1228" s="104"/>
    </row>
    <row r="1229" spans="1:45" s="105" customFormat="1" ht="15.75" hidden="1" x14ac:dyDescent="0.25">
      <c r="A1229" s="16"/>
      <c r="AH1229" s="148"/>
      <c r="AI1229" s="100"/>
      <c r="AJ1229" s="104"/>
      <c r="AK1229" s="104"/>
      <c r="AL1229" s="104"/>
      <c r="AM1229" s="104"/>
      <c r="AN1229" s="104"/>
      <c r="AO1229" s="104"/>
      <c r="AP1229" s="104"/>
      <c r="AQ1229" s="104"/>
      <c r="AR1229" s="104"/>
      <c r="AS1229" s="104"/>
    </row>
    <row r="1230" spans="1:45" s="105" customFormat="1" ht="15.75" hidden="1" x14ac:dyDescent="0.25">
      <c r="A1230" s="16"/>
      <c r="AH1230" s="148"/>
      <c r="AI1230" s="100"/>
      <c r="AJ1230" s="104"/>
      <c r="AK1230" s="104"/>
      <c r="AL1230" s="104"/>
      <c r="AM1230" s="104"/>
      <c r="AN1230" s="104"/>
      <c r="AO1230" s="104"/>
      <c r="AP1230" s="104"/>
      <c r="AQ1230" s="104"/>
      <c r="AR1230" s="104"/>
      <c r="AS1230" s="104"/>
    </row>
    <row r="1231" spans="1:45" s="105" customFormat="1" ht="15.75" hidden="1" x14ac:dyDescent="0.25">
      <c r="A1231" s="16"/>
      <c r="AH1231" s="148"/>
      <c r="AI1231" s="100"/>
      <c r="AJ1231" s="104"/>
      <c r="AK1231" s="104"/>
      <c r="AL1231" s="104"/>
      <c r="AM1231" s="104"/>
      <c r="AN1231" s="104"/>
      <c r="AO1231" s="104"/>
      <c r="AP1231" s="104"/>
      <c r="AQ1231" s="104"/>
      <c r="AR1231" s="104"/>
      <c r="AS1231" s="104"/>
    </row>
    <row r="1232" spans="1:45" s="105" customFormat="1" ht="15.75" hidden="1" x14ac:dyDescent="0.25">
      <c r="A1232" s="16"/>
      <c r="AH1232" s="148"/>
      <c r="AI1232" s="100"/>
      <c r="AJ1232" s="104"/>
      <c r="AK1232" s="104"/>
      <c r="AL1232" s="104"/>
      <c r="AM1232" s="104"/>
      <c r="AN1232" s="104"/>
      <c r="AO1232" s="104"/>
      <c r="AP1232" s="104"/>
      <c r="AQ1232" s="104"/>
      <c r="AR1232" s="104"/>
      <c r="AS1232" s="104"/>
    </row>
    <row r="1233" spans="1:45" s="105" customFormat="1" ht="15.75" hidden="1" x14ac:dyDescent="0.25">
      <c r="A1233" s="16"/>
      <c r="AH1233" s="148"/>
      <c r="AI1233" s="100"/>
      <c r="AJ1233" s="104"/>
      <c r="AK1233" s="104"/>
      <c r="AL1233" s="104"/>
      <c r="AM1233" s="104"/>
      <c r="AN1233" s="104"/>
      <c r="AO1233" s="104"/>
      <c r="AP1233" s="104"/>
      <c r="AQ1233" s="104"/>
      <c r="AR1233" s="104"/>
      <c r="AS1233" s="104"/>
    </row>
    <row r="1234" spans="1:45" s="105" customFormat="1" ht="15.75" hidden="1" x14ac:dyDescent="0.25">
      <c r="A1234" s="16"/>
      <c r="AH1234" s="148"/>
      <c r="AI1234" s="100"/>
      <c r="AJ1234" s="104"/>
      <c r="AK1234" s="104"/>
      <c r="AL1234" s="104"/>
      <c r="AM1234" s="104"/>
      <c r="AN1234" s="104"/>
      <c r="AO1234" s="104"/>
      <c r="AP1234" s="104"/>
      <c r="AQ1234" s="104"/>
      <c r="AR1234" s="104"/>
      <c r="AS1234" s="104"/>
    </row>
    <row r="1235" spans="1:45" s="105" customFormat="1" ht="15.75" hidden="1" x14ac:dyDescent="0.25">
      <c r="A1235" s="16"/>
      <c r="AH1235" s="148"/>
      <c r="AI1235" s="100"/>
      <c r="AJ1235" s="104"/>
      <c r="AK1235" s="104"/>
      <c r="AL1235" s="104"/>
      <c r="AM1235" s="104"/>
      <c r="AN1235" s="104"/>
      <c r="AO1235" s="104"/>
      <c r="AP1235" s="104"/>
      <c r="AQ1235" s="104"/>
      <c r="AR1235" s="104"/>
      <c r="AS1235" s="104"/>
    </row>
    <row r="1236" spans="1:45" s="105" customFormat="1" ht="15.75" hidden="1" x14ac:dyDescent="0.25">
      <c r="A1236" s="16"/>
      <c r="AH1236" s="148"/>
      <c r="AI1236" s="100"/>
      <c r="AJ1236" s="104"/>
      <c r="AK1236" s="104"/>
      <c r="AL1236" s="104"/>
      <c r="AM1236" s="104"/>
      <c r="AN1236" s="104"/>
      <c r="AO1236" s="104"/>
      <c r="AP1236" s="104"/>
      <c r="AQ1236" s="104"/>
      <c r="AR1236" s="104"/>
      <c r="AS1236" s="104"/>
    </row>
    <row r="1237" spans="1:45" s="105" customFormat="1" ht="15.75" hidden="1" x14ac:dyDescent="0.25">
      <c r="A1237" s="16"/>
      <c r="AH1237" s="148"/>
      <c r="AI1237" s="100"/>
      <c r="AJ1237" s="104"/>
      <c r="AK1237" s="104"/>
      <c r="AL1237" s="104"/>
      <c r="AM1237" s="104"/>
      <c r="AN1237" s="104"/>
      <c r="AO1237" s="104"/>
      <c r="AP1237" s="104"/>
      <c r="AQ1237" s="104"/>
      <c r="AR1237" s="104"/>
      <c r="AS1237" s="104"/>
    </row>
    <row r="1238" spans="1:45" s="105" customFormat="1" ht="15.75" hidden="1" x14ac:dyDescent="0.25">
      <c r="A1238" s="16"/>
      <c r="AH1238" s="148"/>
      <c r="AI1238" s="100"/>
      <c r="AJ1238" s="104"/>
      <c r="AK1238" s="104"/>
      <c r="AL1238" s="104"/>
      <c r="AM1238" s="104"/>
      <c r="AN1238" s="104"/>
      <c r="AO1238" s="104"/>
      <c r="AP1238" s="104"/>
      <c r="AQ1238" s="104"/>
      <c r="AR1238" s="104"/>
      <c r="AS1238" s="104"/>
    </row>
    <row r="1239" spans="1:45" s="105" customFormat="1" ht="15.75" hidden="1" x14ac:dyDescent="0.25">
      <c r="A1239" s="16"/>
      <c r="AH1239" s="148"/>
      <c r="AI1239" s="100"/>
      <c r="AJ1239" s="104"/>
      <c r="AK1239" s="104"/>
      <c r="AL1239" s="104"/>
      <c r="AM1239" s="104"/>
      <c r="AN1239" s="104"/>
      <c r="AO1239" s="104"/>
      <c r="AP1239" s="104"/>
      <c r="AQ1239" s="104"/>
      <c r="AR1239" s="104"/>
      <c r="AS1239" s="104"/>
    </row>
    <row r="1240" spans="1:45" s="105" customFormat="1" ht="15.75" hidden="1" x14ac:dyDescent="0.25">
      <c r="A1240" s="16"/>
      <c r="AH1240" s="148"/>
      <c r="AI1240" s="100"/>
      <c r="AJ1240" s="104"/>
      <c r="AK1240" s="104"/>
      <c r="AL1240" s="104"/>
      <c r="AM1240" s="104"/>
      <c r="AN1240" s="104"/>
      <c r="AO1240" s="104"/>
      <c r="AP1240" s="104"/>
      <c r="AQ1240" s="104"/>
      <c r="AR1240" s="104"/>
      <c r="AS1240" s="104"/>
    </row>
    <row r="1241" spans="1:45" s="105" customFormat="1" ht="15.75" hidden="1" x14ac:dyDescent="0.25">
      <c r="A1241" s="16"/>
      <c r="AH1241" s="148"/>
      <c r="AI1241" s="100"/>
      <c r="AJ1241" s="104"/>
      <c r="AK1241" s="104"/>
      <c r="AL1241" s="104"/>
      <c r="AM1241" s="104"/>
      <c r="AN1241" s="104"/>
      <c r="AO1241" s="104"/>
      <c r="AP1241" s="104"/>
      <c r="AQ1241" s="104"/>
      <c r="AR1241" s="104"/>
      <c r="AS1241" s="104"/>
    </row>
    <row r="1242" spans="1:45" s="105" customFormat="1" ht="15.75" hidden="1" x14ac:dyDescent="0.25">
      <c r="A1242" s="16"/>
      <c r="AH1242" s="148"/>
      <c r="AI1242" s="100"/>
      <c r="AJ1242" s="104"/>
      <c r="AK1242" s="104"/>
      <c r="AL1242" s="104"/>
      <c r="AM1242" s="104"/>
      <c r="AN1242" s="104"/>
      <c r="AO1242" s="104"/>
      <c r="AP1242" s="104"/>
      <c r="AQ1242" s="104"/>
      <c r="AR1242" s="104"/>
      <c r="AS1242" s="104"/>
    </row>
    <row r="1243" spans="1:45" s="105" customFormat="1" ht="15.75" hidden="1" x14ac:dyDescent="0.25">
      <c r="A1243" s="16"/>
      <c r="AH1243" s="148"/>
      <c r="AI1243" s="100"/>
      <c r="AJ1243" s="104"/>
      <c r="AK1243" s="104"/>
      <c r="AL1243" s="104"/>
      <c r="AM1243" s="104"/>
      <c r="AN1243" s="104"/>
      <c r="AO1243" s="104"/>
      <c r="AP1243" s="104"/>
      <c r="AQ1243" s="104"/>
      <c r="AR1243" s="104"/>
      <c r="AS1243" s="104"/>
    </row>
    <row r="1244" spans="1:45" s="105" customFormat="1" ht="15.75" hidden="1" x14ac:dyDescent="0.25">
      <c r="A1244" s="16"/>
      <c r="AH1244" s="148"/>
      <c r="AI1244" s="100"/>
      <c r="AJ1244" s="104"/>
      <c r="AK1244" s="104"/>
      <c r="AL1244" s="104"/>
      <c r="AM1244" s="104"/>
      <c r="AN1244" s="104"/>
      <c r="AO1244" s="104"/>
      <c r="AP1244" s="104"/>
      <c r="AQ1244" s="104"/>
      <c r="AR1244" s="104"/>
      <c r="AS1244" s="104"/>
    </row>
    <row r="1245" spans="1:45" s="105" customFormat="1" ht="15.75" hidden="1" x14ac:dyDescent="0.25">
      <c r="A1245" s="16"/>
      <c r="AH1245" s="148"/>
      <c r="AI1245" s="100"/>
      <c r="AJ1245" s="104"/>
      <c r="AK1245" s="104"/>
      <c r="AL1245" s="104"/>
      <c r="AM1245" s="104"/>
      <c r="AN1245" s="104"/>
      <c r="AO1245" s="104"/>
      <c r="AP1245" s="104"/>
      <c r="AQ1245" s="104"/>
      <c r="AR1245" s="104"/>
      <c r="AS1245" s="104"/>
    </row>
    <row r="1246" spans="1:45" s="105" customFormat="1" ht="15.75" hidden="1" x14ac:dyDescent="0.25">
      <c r="A1246" s="16"/>
      <c r="AH1246" s="148"/>
      <c r="AI1246" s="100"/>
      <c r="AJ1246" s="104"/>
      <c r="AK1246" s="104"/>
      <c r="AL1246" s="104"/>
      <c r="AM1246" s="104"/>
      <c r="AN1246" s="104"/>
      <c r="AO1246" s="104"/>
      <c r="AP1246" s="104"/>
      <c r="AQ1246" s="104"/>
      <c r="AR1246" s="104"/>
      <c r="AS1246" s="104"/>
    </row>
    <row r="1247" spans="1:45" s="105" customFormat="1" ht="15.75" hidden="1" x14ac:dyDescent="0.25">
      <c r="A1247" s="16"/>
      <c r="AH1247" s="148"/>
      <c r="AI1247" s="100"/>
      <c r="AJ1247" s="104"/>
      <c r="AK1247" s="104"/>
      <c r="AL1247" s="104"/>
      <c r="AM1247" s="104"/>
      <c r="AN1247" s="104"/>
      <c r="AO1247" s="104"/>
      <c r="AP1247" s="104"/>
      <c r="AQ1247" s="104"/>
      <c r="AR1247" s="104"/>
      <c r="AS1247" s="104"/>
    </row>
    <row r="1248" spans="1:45" s="105" customFormat="1" ht="15.75" hidden="1" x14ac:dyDescent="0.25">
      <c r="A1248" s="16"/>
      <c r="AH1248" s="148"/>
      <c r="AI1248" s="100"/>
      <c r="AJ1248" s="104"/>
      <c r="AK1248" s="104"/>
      <c r="AL1248" s="104"/>
      <c r="AM1248" s="104"/>
      <c r="AN1248" s="104"/>
      <c r="AO1248" s="104"/>
      <c r="AP1248" s="104"/>
      <c r="AQ1248" s="104"/>
      <c r="AR1248" s="104"/>
      <c r="AS1248" s="104"/>
    </row>
    <row r="1249" spans="1:45" s="105" customFormat="1" ht="15.75" hidden="1" x14ac:dyDescent="0.25">
      <c r="A1249" s="16"/>
      <c r="AH1249" s="148"/>
      <c r="AI1249" s="100"/>
      <c r="AJ1249" s="104"/>
      <c r="AK1249" s="104"/>
      <c r="AL1249" s="104"/>
      <c r="AM1249" s="104"/>
      <c r="AN1249" s="104"/>
      <c r="AO1249" s="104"/>
      <c r="AP1249" s="104"/>
      <c r="AQ1249" s="104"/>
      <c r="AR1249" s="104"/>
      <c r="AS1249" s="104"/>
    </row>
    <row r="1250" spans="1:45" s="105" customFormat="1" ht="15.75" hidden="1" x14ac:dyDescent="0.25">
      <c r="A1250" s="16"/>
      <c r="AH1250" s="148"/>
      <c r="AI1250" s="100"/>
      <c r="AJ1250" s="104"/>
      <c r="AK1250" s="104"/>
      <c r="AL1250" s="104"/>
      <c r="AM1250" s="104"/>
      <c r="AN1250" s="104"/>
      <c r="AO1250" s="104"/>
      <c r="AP1250" s="104"/>
      <c r="AQ1250" s="104"/>
      <c r="AR1250" s="104"/>
      <c r="AS1250" s="104"/>
    </row>
    <row r="1251" spans="1:45" s="105" customFormat="1" ht="15.75" hidden="1" x14ac:dyDescent="0.25">
      <c r="A1251" s="16"/>
      <c r="AH1251" s="148"/>
      <c r="AI1251" s="100"/>
      <c r="AJ1251" s="104"/>
      <c r="AK1251" s="104"/>
      <c r="AL1251" s="104"/>
      <c r="AM1251" s="104"/>
      <c r="AN1251" s="104"/>
      <c r="AO1251" s="104"/>
      <c r="AP1251" s="104"/>
      <c r="AQ1251" s="104"/>
      <c r="AR1251" s="104"/>
      <c r="AS1251" s="104"/>
    </row>
    <row r="1252" spans="1:45" s="105" customFormat="1" ht="15.75" hidden="1" x14ac:dyDescent="0.25">
      <c r="A1252" s="16"/>
      <c r="AH1252" s="148"/>
      <c r="AI1252" s="100"/>
      <c r="AJ1252" s="104"/>
      <c r="AK1252" s="104"/>
      <c r="AL1252" s="104"/>
      <c r="AM1252" s="104"/>
      <c r="AN1252" s="104"/>
      <c r="AO1252" s="104"/>
      <c r="AP1252" s="104"/>
      <c r="AQ1252" s="104"/>
      <c r="AR1252" s="104"/>
      <c r="AS1252" s="104"/>
    </row>
    <row r="1253" spans="1:45" s="105" customFormat="1" ht="15.75" hidden="1" x14ac:dyDescent="0.25">
      <c r="A1253" s="16"/>
      <c r="AH1253" s="148"/>
      <c r="AI1253" s="100"/>
      <c r="AJ1253" s="104"/>
      <c r="AK1253" s="104"/>
      <c r="AL1253" s="104"/>
      <c r="AM1253" s="104"/>
      <c r="AN1253" s="104"/>
      <c r="AO1253" s="104"/>
      <c r="AP1253" s="104"/>
      <c r="AQ1253" s="104"/>
      <c r="AR1253" s="104"/>
      <c r="AS1253" s="104"/>
    </row>
    <row r="1254" spans="1:45" s="105" customFormat="1" ht="15.75" hidden="1" x14ac:dyDescent="0.25">
      <c r="A1254" s="16"/>
      <c r="AH1254" s="148"/>
      <c r="AI1254" s="100"/>
      <c r="AJ1254" s="104"/>
      <c r="AK1254" s="104"/>
      <c r="AL1254" s="104"/>
      <c r="AM1254" s="104"/>
      <c r="AN1254" s="104"/>
      <c r="AO1254" s="104"/>
      <c r="AP1254" s="104"/>
      <c r="AQ1254" s="104"/>
      <c r="AR1254" s="104"/>
      <c r="AS1254" s="104"/>
    </row>
    <row r="1255" spans="1:45" s="105" customFormat="1" ht="15.75" hidden="1" x14ac:dyDescent="0.25">
      <c r="A1255" s="16"/>
      <c r="AH1255" s="148"/>
      <c r="AI1255" s="100"/>
      <c r="AJ1255" s="104"/>
      <c r="AK1255" s="104"/>
      <c r="AL1255" s="104"/>
      <c r="AM1255" s="104"/>
      <c r="AN1255" s="104"/>
      <c r="AO1255" s="104"/>
      <c r="AP1255" s="104"/>
      <c r="AQ1255" s="104"/>
      <c r="AR1255" s="104"/>
      <c r="AS1255" s="104"/>
    </row>
    <row r="1256" spans="1:45" s="105" customFormat="1" ht="15.75" hidden="1" x14ac:dyDescent="0.25">
      <c r="A1256" s="16"/>
      <c r="AH1256" s="148"/>
      <c r="AI1256" s="100"/>
      <c r="AJ1256" s="104"/>
      <c r="AK1256" s="104"/>
      <c r="AL1256" s="104"/>
      <c r="AM1256" s="104"/>
      <c r="AN1256" s="104"/>
      <c r="AO1256" s="104"/>
      <c r="AP1256" s="104"/>
      <c r="AQ1256" s="104"/>
      <c r="AR1256" s="104"/>
      <c r="AS1256" s="104"/>
    </row>
    <row r="1257" spans="1:45" s="105" customFormat="1" ht="15.75" hidden="1" x14ac:dyDescent="0.25">
      <c r="A1257" s="16"/>
      <c r="AH1257" s="148"/>
      <c r="AI1257" s="100"/>
      <c r="AJ1257" s="104"/>
      <c r="AK1257" s="104"/>
      <c r="AL1257" s="104"/>
      <c r="AM1257" s="104"/>
      <c r="AN1257" s="104"/>
      <c r="AO1257" s="104"/>
      <c r="AP1257" s="104"/>
      <c r="AQ1257" s="104"/>
      <c r="AR1257" s="104"/>
      <c r="AS1257" s="104"/>
    </row>
    <row r="1258" spans="1:45" s="105" customFormat="1" ht="15.75" hidden="1" x14ac:dyDescent="0.25">
      <c r="A1258" s="16"/>
      <c r="AH1258" s="148"/>
      <c r="AI1258" s="100"/>
      <c r="AJ1258" s="104"/>
      <c r="AK1258" s="104"/>
      <c r="AL1258" s="104"/>
      <c r="AM1258" s="104"/>
      <c r="AN1258" s="104"/>
      <c r="AO1258" s="104"/>
      <c r="AP1258" s="104"/>
      <c r="AQ1258" s="104"/>
      <c r="AR1258" s="104"/>
      <c r="AS1258" s="104"/>
    </row>
    <row r="1259" spans="1:45" s="105" customFormat="1" ht="15.75" hidden="1" x14ac:dyDescent="0.25">
      <c r="A1259" s="16"/>
      <c r="AH1259" s="148"/>
      <c r="AI1259" s="100"/>
      <c r="AJ1259" s="104"/>
      <c r="AK1259" s="104"/>
      <c r="AL1259" s="104"/>
      <c r="AM1259" s="104"/>
      <c r="AN1259" s="104"/>
      <c r="AO1259" s="104"/>
      <c r="AP1259" s="104"/>
      <c r="AQ1259" s="104"/>
      <c r="AR1259" s="104"/>
      <c r="AS1259" s="104"/>
    </row>
    <row r="1260" spans="1:45" s="105" customFormat="1" ht="15.75" hidden="1" x14ac:dyDescent="0.25">
      <c r="A1260" s="16"/>
      <c r="AH1260" s="148"/>
      <c r="AI1260" s="100"/>
      <c r="AJ1260" s="104"/>
      <c r="AK1260" s="104"/>
      <c r="AL1260" s="104"/>
      <c r="AM1260" s="104"/>
      <c r="AN1260" s="104"/>
      <c r="AO1260" s="104"/>
      <c r="AP1260" s="104"/>
      <c r="AQ1260" s="104"/>
      <c r="AR1260" s="104"/>
      <c r="AS1260" s="104"/>
    </row>
    <row r="1261" spans="1:45" s="105" customFormat="1" ht="15.75" hidden="1" x14ac:dyDescent="0.25">
      <c r="A1261" s="16"/>
      <c r="AH1261" s="148"/>
      <c r="AI1261" s="100"/>
      <c r="AJ1261" s="104"/>
      <c r="AK1261" s="104"/>
      <c r="AL1261" s="104"/>
      <c r="AM1261" s="104"/>
      <c r="AN1261" s="104"/>
      <c r="AO1261" s="104"/>
      <c r="AP1261" s="104"/>
      <c r="AQ1261" s="104"/>
      <c r="AR1261" s="104"/>
      <c r="AS1261" s="104"/>
    </row>
    <row r="1262" spans="1:45" s="105" customFormat="1" ht="15.75" hidden="1" x14ac:dyDescent="0.25">
      <c r="A1262" s="16"/>
      <c r="AH1262" s="148"/>
      <c r="AI1262" s="100"/>
      <c r="AJ1262" s="104"/>
      <c r="AK1262" s="104"/>
      <c r="AL1262" s="104"/>
      <c r="AM1262" s="104"/>
      <c r="AN1262" s="104"/>
      <c r="AO1262" s="104"/>
      <c r="AP1262" s="104"/>
      <c r="AQ1262" s="104"/>
      <c r="AR1262" s="104"/>
      <c r="AS1262" s="104"/>
    </row>
    <row r="1263" spans="1:45" s="105" customFormat="1" ht="15.75" hidden="1" x14ac:dyDescent="0.25">
      <c r="A1263" s="16"/>
      <c r="AH1263" s="148"/>
      <c r="AI1263" s="100"/>
      <c r="AJ1263" s="104"/>
      <c r="AK1263" s="104"/>
      <c r="AL1263" s="104"/>
      <c r="AM1263" s="104"/>
      <c r="AN1263" s="104"/>
      <c r="AO1263" s="104"/>
      <c r="AP1263" s="104"/>
      <c r="AQ1263" s="104"/>
      <c r="AR1263" s="104"/>
      <c r="AS1263" s="104"/>
    </row>
    <row r="1264" spans="1:45" s="105" customFormat="1" ht="15.75" hidden="1" x14ac:dyDescent="0.25">
      <c r="A1264" s="16"/>
      <c r="AH1264" s="148"/>
      <c r="AI1264" s="100"/>
      <c r="AJ1264" s="104"/>
      <c r="AK1264" s="104"/>
      <c r="AL1264" s="104"/>
      <c r="AM1264" s="104"/>
      <c r="AN1264" s="104"/>
      <c r="AO1264" s="104"/>
      <c r="AP1264" s="104"/>
      <c r="AQ1264" s="104"/>
      <c r="AR1264" s="104"/>
      <c r="AS1264" s="104"/>
    </row>
    <row r="1265" spans="1:45" s="105" customFormat="1" ht="15.75" hidden="1" x14ac:dyDescent="0.25">
      <c r="A1265" s="16"/>
      <c r="AH1265" s="148"/>
      <c r="AI1265" s="100"/>
      <c r="AJ1265" s="104"/>
      <c r="AK1265" s="104"/>
      <c r="AL1265" s="104"/>
      <c r="AM1265" s="104"/>
      <c r="AN1265" s="104"/>
      <c r="AO1265" s="104"/>
      <c r="AP1265" s="104"/>
      <c r="AQ1265" s="104"/>
      <c r="AR1265" s="104"/>
      <c r="AS1265" s="104"/>
    </row>
    <row r="1266" spans="1:45" s="105" customFormat="1" ht="15.75" hidden="1" x14ac:dyDescent="0.25">
      <c r="A1266" s="16"/>
      <c r="AH1266" s="148"/>
      <c r="AI1266" s="100"/>
      <c r="AJ1266" s="104"/>
      <c r="AK1266" s="104"/>
      <c r="AL1266" s="104"/>
      <c r="AM1266" s="104"/>
      <c r="AN1266" s="104"/>
      <c r="AO1266" s="104"/>
      <c r="AP1266" s="104"/>
      <c r="AQ1266" s="104"/>
      <c r="AR1266" s="104"/>
      <c r="AS1266" s="104"/>
    </row>
    <row r="1267" spans="1:45" s="105" customFormat="1" ht="15.75" hidden="1" x14ac:dyDescent="0.25">
      <c r="A1267" s="16"/>
      <c r="AH1267" s="148"/>
      <c r="AI1267" s="100"/>
      <c r="AJ1267" s="104"/>
      <c r="AK1267" s="104"/>
      <c r="AL1267" s="104"/>
      <c r="AM1267" s="104"/>
      <c r="AN1267" s="104"/>
      <c r="AO1267" s="104"/>
      <c r="AP1267" s="104"/>
      <c r="AQ1267" s="104"/>
      <c r="AR1267" s="104"/>
      <c r="AS1267" s="104"/>
    </row>
    <row r="1268" spans="1:45" s="105" customFormat="1" ht="15.75" hidden="1" x14ac:dyDescent="0.25">
      <c r="A1268" s="16"/>
      <c r="AH1268" s="148"/>
      <c r="AI1268" s="100"/>
      <c r="AJ1268" s="104"/>
      <c r="AK1268" s="104"/>
      <c r="AL1268" s="104"/>
      <c r="AM1268" s="104"/>
      <c r="AN1268" s="104"/>
      <c r="AO1268" s="104"/>
      <c r="AP1268" s="104"/>
      <c r="AQ1268" s="104"/>
      <c r="AR1268" s="104"/>
      <c r="AS1268" s="104"/>
    </row>
    <row r="1269" spans="1:45" s="105" customFormat="1" ht="15.75" hidden="1" x14ac:dyDescent="0.25">
      <c r="A1269" s="16"/>
      <c r="AH1269" s="148"/>
      <c r="AI1269" s="100"/>
      <c r="AJ1269" s="104"/>
      <c r="AK1269" s="104"/>
      <c r="AL1269" s="104"/>
      <c r="AM1269" s="104"/>
      <c r="AN1269" s="104"/>
      <c r="AO1269" s="104"/>
      <c r="AP1269" s="104"/>
      <c r="AQ1269" s="104"/>
      <c r="AR1269" s="104"/>
      <c r="AS1269" s="104"/>
    </row>
    <row r="1270" spans="1:45" s="105" customFormat="1" ht="15.75" hidden="1" x14ac:dyDescent="0.25">
      <c r="A1270" s="16"/>
      <c r="AH1270" s="148"/>
      <c r="AI1270" s="100"/>
      <c r="AJ1270" s="104"/>
      <c r="AK1270" s="104"/>
      <c r="AL1270" s="104"/>
      <c r="AM1270" s="104"/>
      <c r="AN1270" s="104"/>
      <c r="AO1270" s="104"/>
      <c r="AP1270" s="104"/>
      <c r="AQ1270" s="104"/>
      <c r="AR1270" s="104"/>
      <c r="AS1270" s="104"/>
    </row>
    <row r="1271" spans="1:45" s="105" customFormat="1" ht="15.75" hidden="1" x14ac:dyDescent="0.25">
      <c r="A1271" s="16"/>
      <c r="AH1271" s="148"/>
      <c r="AI1271" s="100"/>
      <c r="AJ1271" s="104"/>
      <c r="AK1271" s="104"/>
      <c r="AL1271" s="104"/>
      <c r="AM1271" s="104"/>
      <c r="AN1271" s="104"/>
      <c r="AO1271" s="104"/>
      <c r="AP1271" s="104"/>
      <c r="AQ1271" s="104"/>
      <c r="AR1271" s="104"/>
      <c r="AS1271" s="104"/>
    </row>
    <row r="1272" spans="1:45" s="105" customFormat="1" ht="15.75" hidden="1" x14ac:dyDescent="0.25">
      <c r="A1272" s="16"/>
      <c r="AH1272" s="148"/>
      <c r="AI1272" s="100"/>
      <c r="AJ1272" s="104"/>
      <c r="AK1272" s="104"/>
      <c r="AL1272" s="104"/>
      <c r="AM1272" s="104"/>
      <c r="AN1272" s="104"/>
      <c r="AO1272" s="104"/>
      <c r="AP1272" s="104"/>
      <c r="AQ1272" s="104"/>
      <c r="AR1272" s="104"/>
      <c r="AS1272" s="104"/>
    </row>
    <row r="1273" spans="1:45" s="105" customFormat="1" ht="15.75" hidden="1" x14ac:dyDescent="0.25">
      <c r="A1273" s="16"/>
      <c r="AH1273" s="148"/>
      <c r="AI1273" s="100"/>
      <c r="AJ1273" s="104"/>
      <c r="AK1273" s="104"/>
      <c r="AL1273" s="104"/>
      <c r="AM1273" s="104"/>
      <c r="AN1273" s="104"/>
      <c r="AO1273" s="104"/>
      <c r="AP1273" s="104"/>
      <c r="AQ1273" s="104"/>
      <c r="AR1273" s="104"/>
      <c r="AS1273" s="104"/>
    </row>
    <row r="1274" spans="1:45" s="105" customFormat="1" ht="15.75" hidden="1" x14ac:dyDescent="0.25">
      <c r="A1274" s="16"/>
      <c r="AH1274" s="148"/>
      <c r="AI1274" s="100"/>
      <c r="AJ1274" s="104"/>
      <c r="AK1274" s="104"/>
      <c r="AL1274" s="104"/>
      <c r="AM1274" s="104"/>
      <c r="AN1274" s="104"/>
      <c r="AO1274" s="104"/>
      <c r="AP1274" s="104"/>
      <c r="AQ1274" s="104"/>
      <c r="AR1274" s="104"/>
      <c r="AS1274" s="104"/>
    </row>
    <row r="1275" spans="1:45" s="105" customFormat="1" ht="15.75" hidden="1" x14ac:dyDescent="0.25">
      <c r="A1275" s="16"/>
      <c r="AH1275" s="148"/>
      <c r="AI1275" s="100"/>
      <c r="AJ1275" s="104"/>
      <c r="AK1275" s="104"/>
      <c r="AL1275" s="104"/>
      <c r="AM1275" s="104"/>
      <c r="AN1275" s="104"/>
      <c r="AO1275" s="104"/>
      <c r="AP1275" s="104"/>
      <c r="AQ1275" s="104"/>
      <c r="AR1275" s="104"/>
      <c r="AS1275" s="104"/>
    </row>
    <row r="1276" spans="1:45" s="105" customFormat="1" ht="15.75" hidden="1" x14ac:dyDescent="0.25">
      <c r="A1276" s="16"/>
      <c r="AH1276" s="148"/>
      <c r="AI1276" s="100"/>
      <c r="AJ1276" s="104"/>
      <c r="AK1276" s="104"/>
      <c r="AL1276" s="104"/>
      <c r="AM1276" s="104"/>
      <c r="AN1276" s="104"/>
      <c r="AO1276" s="104"/>
      <c r="AP1276" s="104"/>
      <c r="AQ1276" s="104"/>
      <c r="AR1276" s="104"/>
      <c r="AS1276" s="104"/>
    </row>
    <row r="1277" spans="1:45" s="105" customFormat="1" ht="15.75" hidden="1" x14ac:dyDescent="0.25">
      <c r="A1277" s="16"/>
      <c r="AH1277" s="148"/>
      <c r="AI1277" s="100"/>
      <c r="AJ1277" s="104"/>
      <c r="AK1277" s="104"/>
      <c r="AL1277" s="104"/>
      <c r="AM1277" s="104"/>
      <c r="AN1277" s="104"/>
      <c r="AO1277" s="104"/>
      <c r="AP1277" s="104"/>
      <c r="AQ1277" s="104"/>
      <c r="AR1277" s="104"/>
      <c r="AS1277" s="104"/>
    </row>
    <row r="1278" spans="1:45" s="105" customFormat="1" ht="15.75" hidden="1" x14ac:dyDescent="0.25">
      <c r="A1278" s="16"/>
      <c r="AH1278" s="148"/>
      <c r="AI1278" s="100"/>
      <c r="AJ1278" s="104"/>
      <c r="AK1278" s="104"/>
      <c r="AL1278" s="104"/>
      <c r="AM1278" s="104"/>
      <c r="AN1278" s="104"/>
      <c r="AO1278" s="104"/>
      <c r="AP1278" s="104"/>
      <c r="AQ1278" s="104"/>
      <c r="AR1278" s="104"/>
      <c r="AS1278" s="104"/>
    </row>
    <row r="1279" spans="1:45" s="105" customFormat="1" ht="15.75" hidden="1" x14ac:dyDescent="0.25">
      <c r="A1279" s="16"/>
      <c r="AH1279" s="148"/>
      <c r="AI1279" s="100"/>
      <c r="AJ1279" s="104"/>
      <c r="AK1279" s="104"/>
      <c r="AL1279" s="104"/>
      <c r="AM1279" s="104"/>
      <c r="AN1279" s="104"/>
      <c r="AO1279" s="104"/>
      <c r="AP1279" s="104"/>
      <c r="AQ1279" s="104"/>
      <c r="AR1279" s="104"/>
      <c r="AS1279" s="104"/>
    </row>
    <row r="1280" spans="1:45" s="105" customFormat="1" ht="15.75" hidden="1" x14ac:dyDescent="0.25">
      <c r="A1280" s="16"/>
      <c r="AH1280" s="148"/>
      <c r="AI1280" s="100"/>
      <c r="AJ1280" s="104"/>
      <c r="AK1280" s="104"/>
      <c r="AL1280" s="104"/>
      <c r="AM1280" s="104"/>
      <c r="AN1280" s="104"/>
      <c r="AO1280" s="104"/>
      <c r="AP1280" s="104"/>
      <c r="AQ1280" s="104"/>
      <c r="AR1280" s="104"/>
      <c r="AS1280" s="104"/>
    </row>
    <row r="1281" spans="1:45" s="105" customFormat="1" ht="15.75" hidden="1" x14ac:dyDescent="0.25">
      <c r="A1281" s="16"/>
      <c r="AH1281" s="148"/>
      <c r="AI1281" s="100"/>
      <c r="AJ1281" s="104"/>
      <c r="AK1281" s="104"/>
      <c r="AL1281" s="104"/>
      <c r="AM1281" s="104"/>
      <c r="AN1281" s="104"/>
      <c r="AO1281" s="104"/>
      <c r="AP1281" s="104"/>
      <c r="AQ1281" s="104"/>
      <c r="AR1281" s="104"/>
      <c r="AS1281" s="104"/>
    </row>
    <row r="1282" spans="1:45" s="105" customFormat="1" ht="15.75" hidden="1" x14ac:dyDescent="0.25">
      <c r="A1282" s="16"/>
      <c r="AH1282" s="148"/>
      <c r="AI1282" s="100"/>
      <c r="AJ1282" s="104"/>
      <c r="AK1282" s="104"/>
      <c r="AL1282" s="104"/>
      <c r="AM1282" s="104"/>
      <c r="AN1282" s="104"/>
      <c r="AO1282" s="104"/>
      <c r="AP1282" s="104"/>
      <c r="AQ1282" s="104"/>
      <c r="AR1282" s="104"/>
      <c r="AS1282" s="104"/>
    </row>
    <row r="1283" spans="1:45" s="105" customFormat="1" ht="15.75" hidden="1" x14ac:dyDescent="0.25">
      <c r="A1283" s="16"/>
      <c r="AH1283" s="148"/>
      <c r="AI1283" s="100"/>
      <c r="AJ1283" s="104"/>
      <c r="AK1283" s="104"/>
      <c r="AL1283" s="104"/>
      <c r="AM1283" s="104"/>
      <c r="AN1283" s="104"/>
      <c r="AO1283" s="104"/>
      <c r="AP1283" s="104"/>
      <c r="AQ1283" s="104"/>
      <c r="AR1283" s="104"/>
      <c r="AS1283" s="104"/>
    </row>
    <row r="1284" spans="1:45" s="105" customFormat="1" ht="15.75" hidden="1" x14ac:dyDescent="0.25">
      <c r="A1284" s="16"/>
      <c r="AH1284" s="148"/>
      <c r="AI1284" s="100"/>
      <c r="AJ1284" s="104"/>
      <c r="AK1284" s="104"/>
      <c r="AL1284" s="104"/>
      <c r="AM1284" s="104"/>
      <c r="AN1284" s="104"/>
      <c r="AO1284" s="104"/>
      <c r="AP1284" s="104"/>
      <c r="AQ1284" s="104"/>
      <c r="AR1284" s="104"/>
      <c r="AS1284" s="104"/>
    </row>
    <row r="1285" spans="1:45" s="105" customFormat="1" ht="15.75" hidden="1" x14ac:dyDescent="0.25">
      <c r="A1285" s="16"/>
      <c r="AH1285" s="148"/>
      <c r="AI1285" s="100"/>
      <c r="AJ1285" s="104"/>
      <c r="AK1285" s="104"/>
      <c r="AL1285" s="104"/>
      <c r="AM1285" s="104"/>
      <c r="AN1285" s="104"/>
      <c r="AO1285" s="104"/>
      <c r="AP1285" s="104"/>
      <c r="AQ1285" s="104"/>
      <c r="AR1285" s="104"/>
      <c r="AS1285" s="104"/>
    </row>
    <row r="1286" spans="1:45" s="105" customFormat="1" ht="15.75" hidden="1" x14ac:dyDescent="0.25">
      <c r="A1286" s="16"/>
      <c r="AH1286" s="148"/>
      <c r="AI1286" s="100"/>
      <c r="AJ1286" s="104"/>
      <c r="AK1286" s="104"/>
      <c r="AL1286" s="104"/>
      <c r="AM1286" s="104"/>
      <c r="AN1286" s="104"/>
      <c r="AO1286" s="104"/>
      <c r="AP1286" s="104"/>
      <c r="AQ1286" s="104"/>
      <c r="AR1286" s="104"/>
      <c r="AS1286" s="104"/>
    </row>
    <row r="1287" spans="1:45" s="105" customFormat="1" ht="15.75" hidden="1" x14ac:dyDescent="0.25">
      <c r="A1287" s="16"/>
      <c r="AH1287" s="148"/>
      <c r="AI1287" s="100"/>
      <c r="AJ1287" s="104"/>
      <c r="AK1287" s="104"/>
      <c r="AL1287" s="104"/>
      <c r="AM1287" s="104"/>
      <c r="AN1287" s="104"/>
      <c r="AO1287" s="104"/>
      <c r="AP1287" s="104"/>
      <c r="AQ1287" s="104"/>
      <c r="AR1287" s="104"/>
      <c r="AS1287" s="104"/>
    </row>
    <row r="1288" spans="1:45" s="105" customFormat="1" ht="15.75" hidden="1" x14ac:dyDescent="0.25">
      <c r="A1288" s="16"/>
      <c r="AH1288" s="148"/>
      <c r="AI1288" s="100"/>
      <c r="AJ1288" s="104"/>
      <c r="AK1288" s="104"/>
      <c r="AL1288" s="104"/>
      <c r="AM1288" s="104"/>
      <c r="AN1288" s="104"/>
      <c r="AO1288" s="104"/>
      <c r="AP1288" s="104"/>
      <c r="AQ1288" s="104"/>
      <c r="AR1288" s="104"/>
      <c r="AS1288" s="104"/>
    </row>
    <row r="1289" spans="1:45" s="105" customFormat="1" ht="15.75" hidden="1" x14ac:dyDescent="0.25">
      <c r="A1289" s="16"/>
      <c r="AH1289" s="148"/>
      <c r="AI1289" s="100"/>
      <c r="AJ1289" s="104"/>
      <c r="AK1289" s="104"/>
      <c r="AL1289" s="104"/>
      <c r="AM1289" s="104"/>
      <c r="AN1289" s="104"/>
      <c r="AO1289" s="104"/>
      <c r="AP1289" s="104"/>
      <c r="AQ1289" s="104"/>
      <c r="AR1289" s="104"/>
      <c r="AS1289" s="104"/>
    </row>
    <row r="1290" spans="1:45" s="105" customFormat="1" ht="15.75" hidden="1" x14ac:dyDescent="0.25">
      <c r="A1290" s="16"/>
      <c r="AH1290" s="148"/>
      <c r="AI1290" s="100"/>
      <c r="AJ1290" s="104"/>
      <c r="AK1290" s="104"/>
      <c r="AL1290" s="104"/>
      <c r="AM1290" s="104"/>
      <c r="AN1290" s="104"/>
      <c r="AO1290" s="104"/>
      <c r="AP1290" s="104"/>
      <c r="AQ1290" s="104"/>
      <c r="AR1290" s="104"/>
      <c r="AS1290" s="104"/>
    </row>
    <row r="1291" spans="1:45" s="105" customFormat="1" ht="15.75" hidden="1" x14ac:dyDescent="0.25">
      <c r="A1291" s="16"/>
      <c r="AH1291" s="148"/>
      <c r="AI1291" s="100"/>
      <c r="AJ1291" s="104"/>
      <c r="AK1291" s="104"/>
      <c r="AL1291" s="104"/>
      <c r="AM1291" s="104"/>
      <c r="AN1291" s="104"/>
      <c r="AO1291" s="104"/>
      <c r="AP1291" s="104"/>
      <c r="AQ1291" s="104"/>
      <c r="AR1291" s="104"/>
      <c r="AS1291" s="104"/>
    </row>
    <row r="1292" spans="1:45" s="105" customFormat="1" ht="15.75" hidden="1" x14ac:dyDescent="0.25">
      <c r="A1292" s="16"/>
      <c r="AH1292" s="148"/>
      <c r="AI1292" s="100"/>
      <c r="AJ1292" s="104"/>
      <c r="AK1292" s="104"/>
      <c r="AL1292" s="104"/>
      <c r="AM1292" s="104"/>
      <c r="AN1292" s="104"/>
      <c r="AO1292" s="104"/>
      <c r="AP1292" s="104"/>
      <c r="AQ1292" s="104"/>
      <c r="AR1292" s="104"/>
      <c r="AS1292" s="104"/>
    </row>
    <row r="1293" spans="1:45" s="105" customFormat="1" ht="15.75" hidden="1" x14ac:dyDescent="0.25">
      <c r="A1293" s="16"/>
      <c r="AH1293" s="148"/>
      <c r="AI1293" s="100"/>
      <c r="AJ1293" s="104"/>
      <c r="AK1293" s="104"/>
      <c r="AL1293" s="104"/>
      <c r="AM1293" s="104"/>
      <c r="AN1293" s="104"/>
      <c r="AO1293" s="104"/>
      <c r="AP1293" s="104"/>
      <c r="AQ1293" s="104"/>
      <c r="AR1293" s="104"/>
      <c r="AS1293" s="104"/>
    </row>
    <row r="1294" spans="1:45" s="105" customFormat="1" ht="15.75" hidden="1" x14ac:dyDescent="0.25">
      <c r="A1294" s="16"/>
      <c r="AH1294" s="148"/>
      <c r="AI1294" s="100"/>
      <c r="AJ1294" s="104"/>
      <c r="AK1294" s="104"/>
      <c r="AL1294" s="104"/>
      <c r="AM1294" s="104"/>
      <c r="AN1294" s="104"/>
      <c r="AO1294" s="104"/>
      <c r="AP1294" s="104"/>
      <c r="AQ1294" s="104"/>
      <c r="AR1294" s="104"/>
      <c r="AS1294" s="104"/>
    </row>
    <row r="1295" spans="1:45" s="105" customFormat="1" ht="15.75" hidden="1" x14ac:dyDescent="0.25">
      <c r="A1295" s="16"/>
      <c r="AH1295" s="148"/>
      <c r="AI1295" s="100"/>
      <c r="AJ1295" s="104"/>
      <c r="AK1295" s="104"/>
      <c r="AL1295" s="104"/>
      <c r="AM1295" s="104"/>
      <c r="AN1295" s="104"/>
      <c r="AO1295" s="104"/>
      <c r="AP1295" s="104"/>
      <c r="AQ1295" s="104"/>
      <c r="AR1295" s="104"/>
      <c r="AS1295" s="104"/>
    </row>
    <row r="1296" spans="1:45" s="105" customFormat="1" ht="15.75" hidden="1" x14ac:dyDescent="0.25">
      <c r="A1296" s="16"/>
      <c r="AH1296" s="148"/>
      <c r="AI1296" s="100"/>
      <c r="AJ1296" s="104"/>
      <c r="AK1296" s="104"/>
      <c r="AL1296" s="104"/>
      <c r="AM1296" s="104"/>
      <c r="AN1296" s="104"/>
      <c r="AO1296" s="104"/>
      <c r="AP1296" s="104"/>
      <c r="AQ1296" s="104"/>
      <c r="AR1296" s="104"/>
      <c r="AS1296" s="104"/>
    </row>
    <row r="1297" spans="1:45" s="105" customFormat="1" ht="15.75" hidden="1" x14ac:dyDescent="0.25">
      <c r="A1297" s="16"/>
      <c r="AH1297" s="148"/>
      <c r="AI1297" s="100"/>
      <c r="AJ1297" s="104"/>
      <c r="AK1297" s="104"/>
      <c r="AL1297" s="104"/>
      <c r="AM1297" s="104"/>
      <c r="AN1297" s="104"/>
      <c r="AO1297" s="104"/>
      <c r="AP1297" s="104"/>
      <c r="AQ1297" s="104"/>
      <c r="AR1297" s="104"/>
      <c r="AS1297" s="104"/>
    </row>
    <row r="1298" spans="1:45" s="105" customFormat="1" ht="15.75" hidden="1" x14ac:dyDescent="0.25">
      <c r="A1298" s="16"/>
      <c r="AH1298" s="148"/>
      <c r="AI1298" s="100"/>
      <c r="AJ1298" s="104"/>
      <c r="AK1298" s="104"/>
      <c r="AL1298" s="104"/>
      <c r="AM1298" s="104"/>
      <c r="AN1298" s="104"/>
      <c r="AO1298" s="104"/>
      <c r="AP1298" s="104"/>
      <c r="AQ1298" s="104"/>
      <c r="AR1298" s="104"/>
      <c r="AS1298" s="104"/>
    </row>
    <row r="1299" spans="1:45" s="105" customFormat="1" ht="15.75" hidden="1" x14ac:dyDescent="0.25">
      <c r="A1299" s="16"/>
      <c r="AH1299" s="148"/>
      <c r="AI1299" s="100"/>
      <c r="AJ1299" s="104"/>
      <c r="AK1299" s="104"/>
      <c r="AL1299" s="104"/>
      <c r="AM1299" s="104"/>
      <c r="AN1299" s="104"/>
      <c r="AO1299" s="104"/>
      <c r="AP1299" s="104"/>
      <c r="AQ1299" s="104"/>
      <c r="AR1299" s="104"/>
      <c r="AS1299" s="104"/>
    </row>
    <row r="1300" spans="1:45" s="105" customFormat="1" ht="15.75" hidden="1" x14ac:dyDescent="0.25">
      <c r="A1300" s="16"/>
      <c r="AH1300" s="148"/>
      <c r="AI1300" s="100"/>
      <c r="AJ1300" s="104"/>
      <c r="AK1300" s="104"/>
      <c r="AL1300" s="104"/>
      <c r="AM1300" s="104"/>
      <c r="AN1300" s="104"/>
      <c r="AO1300" s="104"/>
      <c r="AP1300" s="104"/>
      <c r="AQ1300" s="104"/>
      <c r="AR1300" s="104"/>
      <c r="AS1300" s="104"/>
    </row>
    <row r="1301" spans="1:45" s="105" customFormat="1" ht="15.75" hidden="1" x14ac:dyDescent="0.25">
      <c r="A1301" s="16"/>
      <c r="AH1301" s="148"/>
      <c r="AI1301" s="100"/>
      <c r="AJ1301" s="104"/>
      <c r="AK1301" s="104"/>
      <c r="AL1301" s="104"/>
      <c r="AM1301" s="104"/>
      <c r="AN1301" s="104"/>
      <c r="AO1301" s="104"/>
      <c r="AP1301" s="104"/>
      <c r="AQ1301" s="104"/>
      <c r="AR1301" s="104"/>
      <c r="AS1301" s="104"/>
    </row>
    <row r="1302" spans="1:45" s="105" customFormat="1" ht="15.75" hidden="1" x14ac:dyDescent="0.25">
      <c r="A1302" s="16"/>
      <c r="AH1302" s="148"/>
      <c r="AI1302" s="100"/>
      <c r="AJ1302" s="104"/>
      <c r="AK1302" s="104"/>
      <c r="AL1302" s="104"/>
      <c r="AM1302" s="104"/>
      <c r="AN1302" s="104"/>
      <c r="AO1302" s="104"/>
      <c r="AP1302" s="104"/>
      <c r="AQ1302" s="104"/>
      <c r="AR1302" s="104"/>
      <c r="AS1302" s="104"/>
    </row>
    <row r="1303" spans="1:45" s="105" customFormat="1" ht="15.75" hidden="1" x14ac:dyDescent="0.25">
      <c r="A1303" s="16"/>
      <c r="AH1303" s="148"/>
      <c r="AI1303" s="100"/>
      <c r="AJ1303" s="104"/>
      <c r="AK1303" s="104"/>
      <c r="AL1303" s="104"/>
      <c r="AM1303" s="104"/>
      <c r="AN1303" s="104"/>
      <c r="AO1303" s="104"/>
      <c r="AP1303" s="104"/>
      <c r="AQ1303" s="104"/>
      <c r="AR1303" s="104"/>
      <c r="AS1303" s="104"/>
    </row>
    <row r="1304" spans="1:45" s="105" customFormat="1" ht="15.75" hidden="1" x14ac:dyDescent="0.25">
      <c r="A1304" s="16"/>
      <c r="AH1304" s="148"/>
      <c r="AI1304" s="100"/>
      <c r="AJ1304" s="104"/>
      <c r="AK1304" s="104"/>
      <c r="AL1304" s="104"/>
      <c r="AM1304" s="104"/>
      <c r="AN1304" s="104"/>
      <c r="AO1304" s="104"/>
      <c r="AP1304" s="104"/>
      <c r="AQ1304" s="104"/>
      <c r="AR1304" s="104"/>
      <c r="AS1304" s="104"/>
    </row>
    <row r="1305" spans="1:45" s="105" customFormat="1" ht="15.75" hidden="1" x14ac:dyDescent="0.25">
      <c r="A1305" s="16"/>
      <c r="AH1305" s="148"/>
      <c r="AI1305" s="100"/>
      <c r="AJ1305" s="104"/>
      <c r="AK1305" s="104"/>
      <c r="AL1305" s="104"/>
      <c r="AM1305" s="104"/>
      <c r="AN1305" s="104"/>
      <c r="AO1305" s="104"/>
      <c r="AP1305" s="104"/>
      <c r="AQ1305" s="104"/>
      <c r="AR1305" s="104"/>
      <c r="AS1305" s="104"/>
    </row>
    <row r="1306" spans="1:45" s="105" customFormat="1" ht="15.75" hidden="1" x14ac:dyDescent="0.25">
      <c r="A1306" s="16"/>
      <c r="AH1306" s="148"/>
      <c r="AI1306" s="100"/>
      <c r="AJ1306" s="104"/>
      <c r="AK1306" s="104"/>
      <c r="AL1306" s="104"/>
      <c r="AM1306" s="104"/>
      <c r="AN1306" s="104"/>
      <c r="AO1306" s="104"/>
      <c r="AP1306" s="104"/>
      <c r="AQ1306" s="104"/>
      <c r="AR1306" s="104"/>
      <c r="AS1306" s="104"/>
    </row>
    <row r="1307" spans="1:45" s="105" customFormat="1" ht="15.75" hidden="1" x14ac:dyDescent="0.25">
      <c r="A1307" s="16"/>
      <c r="AH1307" s="148"/>
      <c r="AI1307" s="100"/>
      <c r="AJ1307" s="104"/>
      <c r="AK1307" s="104"/>
      <c r="AL1307" s="104"/>
      <c r="AM1307" s="104"/>
      <c r="AN1307" s="104"/>
      <c r="AO1307" s="104"/>
      <c r="AP1307" s="104"/>
      <c r="AQ1307" s="104"/>
      <c r="AR1307" s="104"/>
      <c r="AS1307" s="104"/>
    </row>
    <row r="1308" spans="1:45" s="105" customFormat="1" ht="15.75" hidden="1" x14ac:dyDescent="0.25">
      <c r="A1308" s="16"/>
      <c r="AH1308" s="148"/>
      <c r="AI1308" s="100"/>
      <c r="AJ1308" s="104"/>
      <c r="AK1308" s="104"/>
      <c r="AL1308" s="104"/>
      <c r="AM1308" s="104"/>
      <c r="AN1308" s="104"/>
      <c r="AO1308" s="104"/>
      <c r="AP1308" s="104"/>
      <c r="AQ1308" s="104"/>
      <c r="AR1308" s="104"/>
      <c r="AS1308" s="104"/>
    </row>
    <row r="1309" spans="1:45" s="105" customFormat="1" ht="15.75" hidden="1" x14ac:dyDescent="0.25">
      <c r="A1309" s="16"/>
      <c r="AH1309" s="148"/>
      <c r="AI1309" s="100"/>
      <c r="AJ1309" s="104"/>
      <c r="AK1309" s="104"/>
      <c r="AL1309" s="104"/>
      <c r="AM1309" s="104"/>
      <c r="AN1309" s="104"/>
      <c r="AO1309" s="104"/>
      <c r="AP1309" s="104"/>
      <c r="AQ1309" s="104"/>
      <c r="AR1309" s="104"/>
      <c r="AS1309" s="104"/>
    </row>
    <row r="1310" spans="1:45" s="105" customFormat="1" ht="15.75" hidden="1" x14ac:dyDescent="0.25">
      <c r="A1310" s="16"/>
      <c r="AH1310" s="148"/>
      <c r="AI1310" s="100"/>
      <c r="AJ1310" s="104"/>
      <c r="AK1310" s="104"/>
      <c r="AL1310" s="104"/>
      <c r="AM1310" s="104"/>
      <c r="AN1310" s="104"/>
      <c r="AO1310" s="104"/>
      <c r="AP1310" s="104"/>
      <c r="AQ1310" s="104"/>
      <c r="AR1310" s="104"/>
      <c r="AS1310" s="104"/>
    </row>
    <row r="1311" spans="1:45" s="105" customFormat="1" ht="15.75" hidden="1" x14ac:dyDescent="0.25">
      <c r="A1311" s="16"/>
      <c r="AH1311" s="148"/>
      <c r="AI1311" s="100"/>
      <c r="AJ1311" s="104"/>
      <c r="AK1311" s="104"/>
      <c r="AL1311" s="104"/>
      <c r="AM1311" s="104"/>
      <c r="AN1311" s="104"/>
      <c r="AO1311" s="104"/>
      <c r="AP1311" s="104"/>
      <c r="AQ1311" s="104"/>
      <c r="AR1311" s="104"/>
      <c r="AS1311" s="104"/>
    </row>
    <row r="1312" spans="1:45" s="105" customFormat="1" ht="15.75" hidden="1" x14ac:dyDescent="0.25">
      <c r="A1312" s="16"/>
      <c r="AH1312" s="148"/>
      <c r="AI1312" s="100"/>
      <c r="AJ1312" s="104"/>
      <c r="AK1312" s="104"/>
      <c r="AL1312" s="104"/>
      <c r="AM1312" s="104"/>
      <c r="AN1312" s="104"/>
      <c r="AO1312" s="104"/>
      <c r="AP1312" s="104"/>
      <c r="AQ1312" s="104"/>
      <c r="AR1312" s="104"/>
      <c r="AS1312" s="104"/>
    </row>
    <row r="1313" spans="1:45" s="105" customFormat="1" ht="15.75" hidden="1" x14ac:dyDescent="0.25">
      <c r="A1313" s="16"/>
      <c r="AH1313" s="148"/>
      <c r="AI1313" s="100"/>
      <c r="AJ1313" s="104"/>
      <c r="AK1313" s="104"/>
      <c r="AL1313" s="104"/>
      <c r="AM1313" s="104"/>
      <c r="AN1313" s="104"/>
      <c r="AO1313" s="104"/>
      <c r="AP1313" s="104"/>
      <c r="AQ1313" s="104"/>
      <c r="AR1313" s="104"/>
      <c r="AS1313" s="104"/>
    </row>
    <row r="1314" spans="1:45" s="105" customFormat="1" ht="15.75" hidden="1" x14ac:dyDescent="0.25">
      <c r="A1314" s="16"/>
      <c r="AH1314" s="148"/>
      <c r="AI1314" s="100"/>
      <c r="AJ1314" s="104"/>
      <c r="AK1314" s="104"/>
      <c r="AL1314" s="104"/>
      <c r="AM1314" s="104"/>
      <c r="AN1314" s="104"/>
      <c r="AO1314" s="104"/>
      <c r="AP1314" s="104"/>
      <c r="AQ1314" s="104"/>
      <c r="AR1314" s="104"/>
      <c r="AS1314" s="104"/>
    </row>
    <row r="1315" spans="1:45" s="105" customFormat="1" ht="15.75" hidden="1" x14ac:dyDescent="0.25">
      <c r="A1315" s="16"/>
      <c r="AH1315" s="148"/>
      <c r="AI1315" s="100"/>
      <c r="AJ1315" s="104"/>
      <c r="AK1315" s="104"/>
      <c r="AL1315" s="104"/>
      <c r="AM1315" s="104"/>
      <c r="AN1315" s="104"/>
      <c r="AO1315" s="104"/>
      <c r="AP1315" s="104"/>
      <c r="AQ1315" s="104"/>
      <c r="AR1315" s="104"/>
      <c r="AS1315" s="104"/>
    </row>
    <row r="1316" spans="1:45" s="105" customFormat="1" ht="15.75" hidden="1" x14ac:dyDescent="0.25">
      <c r="A1316" s="16"/>
      <c r="AH1316" s="148"/>
      <c r="AI1316" s="100"/>
      <c r="AJ1316" s="104"/>
      <c r="AK1316" s="104"/>
      <c r="AL1316" s="104"/>
      <c r="AM1316" s="104"/>
      <c r="AN1316" s="104"/>
      <c r="AO1316" s="104"/>
      <c r="AP1316" s="104"/>
      <c r="AQ1316" s="104"/>
      <c r="AR1316" s="104"/>
      <c r="AS1316" s="104"/>
    </row>
    <row r="1317" spans="1:45" s="105" customFormat="1" ht="15.75" hidden="1" x14ac:dyDescent="0.25">
      <c r="A1317" s="16"/>
      <c r="AH1317" s="148"/>
      <c r="AI1317" s="100"/>
      <c r="AJ1317" s="104"/>
      <c r="AK1317" s="104"/>
      <c r="AL1317" s="104"/>
      <c r="AM1317" s="104"/>
      <c r="AN1317" s="104"/>
      <c r="AO1317" s="104"/>
      <c r="AP1317" s="104"/>
      <c r="AQ1317" s="104"/>
      <c r="AR1317" s="104"/>
      <c r="AS1317" s="104"/>
    </row>
    <row r="1318" spans="1:45" s="105" customFormat="1" ht="15.75" hidden="1" x14ac:dyDescent="0.25">
      <c r="A1318" s="16"/>
      <c r="AH1318" s="148"/>
      <c r="AI1318" s="100"/>
      <c r="AJ1318" s="104"/>
      <c r="AK1318" s="104"/>
      <c r="AL1318" s="104"/>
      <c r="AM1318" s="104"/>
      <c r="AN1318" s="104"/>
      <c r="AO1318" s="104"/>
      <c r="AP1318" s="104"/>
      <c r="AQ1318" s="104"/>
      <c r="AR1318" s="104"/>
      <c r="AS1318" s="104"/>
    </row>
    <row r="1319" spans="1:45" s="105" customFormat="1" ht="15.75" hidden="1" x14ac:dyDescent="0.25">
      <c r="A1319" s="16"/>
      <c r="AH1319" s="148"/>
      <c r="AI1319" s="100"/>
      <c r="AJ1319" s="104"/>
      <c r="AK1319" s="104"/>
      <c r="AL1319" s="104"/>
      <c r="AM1319" s="104"/>
      <c r="AN1319" s="104"/>
      <c r="AO1319" s="104"/>
      <c r="AP1319" s="104"/>
      <c r="AQ1319" s="104"/>
      <c r="AR1319" s="104"/>
      <c r="AS1319" s="104"/>
    </row>
    <row r="1320" spans="1:45" s="105" customFormat="1" ht="15.75" hidden="1" x14ac:dyDescent="0.25">
      <c r="A1320" s="16"/>
      <c r="AH1320" s="148"/>
      <c r="AI1320" s="100"/>
      <c r="AJ1320" s="104"/>
      <c r="AK1320" s="104"/>
      <c r="AL1320" s="104"/>
      <c r="AM1320" s="104"/>
      <c r="AN1320" s="104"/>
      <c r="AO1320" s="104"/>
      <c r="AP1320" s="104"/>
      <c r="AQ1320" s="104"/>
      <c r="AR1320" s="104"/>
      <c r="AS1320" s="104"/>
    </row>
    <row r="1321" spans="1:45" s="105" customFormat="1" ht="15.75" hidden="1" x14ac:dyDescent="0.25">
      <c r="A1321" s="16"/>
      <c r="AH1321" s="148"/>
      <c r="AI1321" s="100"/>
      <c r="AJ1321" s="104"/>
      <c r="AK1321" s="104"/>
      <c r="AL1321" s="104"/>
      <c r="AM1321" s="104"/>
      <c r="AN1321" s="104"/>
      <c r="AO1321" s="104"/>
      <c r="AP1321" s="104"/>
      <c r="AQ1321" s="104"/>
      <c r="AR1321" s="104"/>
      <c r="AS1321" s="104"/>
    </row>
    <row r="1322" spans="1:45" s="105" customFormat="1" ht="15.75" hidden="1" x14ac:dyDescent="0.25">
      <c r="A1322" s="16"/>
      <c r="AH1322" s="148"/>
      <c r="AI1322" s="100"/>
      <c r="AJ1322" s="104"/>
      <c r="AK1322" s="104"/>
      <c r="AL1322" s="104"/>
      <c r="AM1322" s="104"/>
      <c r="AN1322" s="104"/>
      <c r="AO1322" s="104"/>
      <c r="AP1322" s="104"/>
      <c r="AQ1322" s="104"/>
      <c r="AR1322" s="104"/>
      <c r="AS1322" s="104"/>
    </row>
    <row r="1323" spans="1:45" s="105" customFormat="1" ht="15.75" hidden="1" x14ac:dyDescent="0.25">
      <c r="A1323" s="16"/>
      <c r="AH1323" s="148"/>
      <c r="AI1323" s="100"/>
      <c r="AJ1323" s="104"/>
      <c r="AK1323" s="104"/>
      <c r="AL1323" s="104"/>
      <c r="AM1323" s="104"/>
      <c r="AN1323" s="104"/>
      <c r="AO1323" s="104"/>
      <c r="AP1323" s="104"/>
      <c r="AQ1323" s="104"/>
      <c r="AR1323" s="104"/>
      <c r="AS1323" s="104"/>
    </row>
    <row r="1324" spans="1:45" s="105" customFormat="1" ht="15.75" hidden="1" x14ac:dyDescent="0.25">
      <c r="A1324" s="16"/>
      <c r="AH1324" s="148"/>
      <c r="AI1324" s="100"/>
      <c r="AJ1324" s="104"/>
      <c r="AK1324" s="104"/>
      <c r="AL1324" s="104"/>
      <c r="AM1324" s="104"/>
      <c r="AN1324" s="104"/>
      <c r="AO1324" s="104"/>
      <c r="AP1324" s="104"/>
      <c r="AQ1324" s="104"/>
      <c r="AR1324" s="104"/>
      <c r="AS1324" s="104"/>
    </row>
    <row r="1325" spans="1:45" s="105" customFormat="1" ht="15.75" hidden="1" x14ac:dyDescent="0.25">
      <c r="A1325" s="16"/>
      <c r="AH1325" s="148"/>
      <c r="AI1325" s="100"/>
      <c r="AJ1325" s="104"/>
      <c r="AK1325" s="104"/>
      <c r="AL1325" s="104"/>
      <c r="AM1325" s="104"/>
      <c r="AN1325" s="104"/>
      <c r="AO1325" s="104"/>
      <c r="AP1325" s="104"/>
      <c r="AQ1325" s="104"/>
      <c r="AR1325" s="104"/>
      <c r="AS1325" s="104"/>
    </row>
    <row r="1326" spans="1:45" s="105" customFormat="1" ht="15.75" hidden="1" x14ac:dyDescent="0.25">
      <c r="A1326" s="16"/>
      <c r="AH1326" s="148"/>
      <c r="AI1326" s="100"/>
      <c r="AJ1326" s="104"/>
      <c r="AK1326" s="104"/>
      <c r="AL1326" s="104"/>
      <c r="AM1326" s="104"/>
      <c r="AN1326" s="104"/>
      <c r="AO1326" s="104"/>
      <c r="AP1326" s="104"/>
      <c r="AQ1326" s="104"/>
      <c r="AR1326" s="104"/>
      <c r="AS1326" s="104"/>
    </row>
    <row r="1327" spans="1:45" s="105" customFormat="1" ht="15.75" hidden="1" x14ac:dyDescent="0.25">
      <c r="A1327" s="16"/>
      <c r="AH1327" s="148"/>
      <c r="AI1327" s="100"/>
      <c r="AJ1327" s="104"/>
      <c r="AK1327" s="104"/>
      <c r="AL1327" s="104"/>
      <c r="AM1327" s="104"/>
      <c r="AN1327" s="104"/>
      <c r="AO1327" s="104"/>
      <c r="AP1327" s="104"/>
      <c r="AQ1327" s="104"/>
      <c r="AR1327" s="104"/>
      <c r="AS1327" s="104"/>
    </row>
    <row r="1328" spans="1:45" s="105" customFormat="1" ht="15.75" hidden="1" x14ac:dyDescent="0.25">
      <c r="A1328" s="16"/>
      <c r="AH1328" s="148"/>
      <c r="AI1328" s="100"/>
      <c r="AJ1328" s="104"/>
      <c r="AK1328" s="104"/>
      <c r="AL1328" s="104"/>
      <c r="AM1328" s="104"/>
      <c r="AN1328" s="104"/>
      <c r="AO1328" s="104"/>
      <c r="AP1328" s="104"/>
      <c r="AQ1328" s="104"/>
      <c r="AR1328" s="104"/>
      <c r="AS1328" s="104"/>
    </row>
    <row r="1329" spans="1:45" s="105" customFormat="1" ht="15.75" hidden="1" x14ac:dyDescent="0.25">
      <c r="A1329" s="16"/>
      <c r="AH1329" s="148"/>
      <c r="AI1329" s="100"/>
      <c r="AJ1329" s="104"/>
      <c r="AK1329" s="104"/>
      <c r="AL1329" s="104"/>
      <c r="AM1329" s="104"/>
      <c r="AN1329" s="104"/>
      <c r="AO1329" s="104"/>
      <c r="AP1329" s="104"/>
      <c r="AQ1329" s="104"/>
      <c r="AR1329" s="104"/>
      <c r="AS1329" s="104"/>
    </row>
    <row r="1330" spans="1:45" s="105" customFormat="1" ht="15.75" hidden="1" x14ac:dyDescent="0.25">
      <c r="A1330" s="16"/>
      <c r="AH1330" s="148"/>
      <c r="AI1330" s="100"/>
      <c r="AJ1330" s="104"/>
      <c r="AK1330" s="104"/>
      <c r="AL1330" s="104"/>
      <c r="AM1330" s="104"/>
      <c r="AN1330" s="104"/>
      <c r="AO1330" s="104"/>
      <c r="AP1330" s="104"/>
      <c r="AQ1330" s="104"/>
      <c r="AR1330" s="104"/>
      <c r="AS1330" s="104"/>
    </row>
    <row r="1331" spans="1:45" s="105" customFormat="1" ht="15.75" hidden="1" x14ac:dyDescent="0.25">
      <c r="A1331" s="16"/>
      <c r="AH1331" s="148"/>
      <c r="AI1331" s="100"/>
      <c r="AJ1331" s="104"/>
      <c r="AK1331" s="104"/>
      <c r="AL1331" s="104"/>
      <c r="AM1331" s="104"/>
      <c r="AN1331" s="104"/>
      <c r="AO1331" s="104"/>
      <c r="AP1331" s="104"/>
      <c r="AQ1331" s="104"/>
      <c r="AR1331" s="104"/>
      <c r="AS1331" s="104"/>
    </row>
    <row r="1332" spans="1:45" s="105" customFormat="1" ht="15.75" hidden="1" x14ac:dyDescent="0.25">
      <c r="A1332" s="16"/>
      <c r="AH1332" s="148"/>
      <c r="AI1332" s="100"/>
      <c r="AJ1332" s="104"/>
      <c r="AK1332" s="104"/>
      <c r="AL1332" s="104"/>
      <c r="AM1332" s="104"/>
      <c r="AN1332" s="104"/>
      <c r="AO1332" s="104"/>
      <c r="AP1332" s="104"/>
      <c r="AQ1332" s="104"/>
      <c r="AR1332" s="104"/>
      <c r="AS1332" s="104"/>
    </row>
    <row r="1333" spans="1:45" s="105" customFormat="1" ht="15.75" hidden="1" x14ac:dyDescent="0.25">
      <c r="A1333" s="16"/>
      <c r="AH1333" s="148"/>
      <c r="AI1333" s="100"/>
      <c r="AJ1333" s="104"/>
      <c r="AK1333" s="104"/>
      <c r="AL1333" s="104"/>
      <c r="AM1333" s="104"/>
      <c r="AN1333" s="104"/>
      <c r="AO1333" s="104"/>
      <c r="AP1333" s="104"/>
      <c r="AQ1333" s="104"/>
      <c r="AR1333" s="104"/>
      <c r="AS1333" s="104"/>
    </row>
    <row r="1334" spans="1:45" s="105" customFormat="1" ht="15.75" hidden="1" x14ac:dyDescent="0.25">
      <c r="A1334" s="16"/>
      <c r="AH1334" s="148"/>
      <c r="AI1334" s="100"/>
      <c r="AJ1334" s="104"/>
      <c r="AK1334" s="104"/>
      <c r="AL1334" s="104"/>
      <c r="AM1334" s="104"/>
      <c r="AN1334" s="104"/>
      <c r="AO1334" s="104"/>
      <c r="AP1334" s="104"/>
      <c r="AQ1334" s="104"/>
      <c r="AR1334" s="104"/>
      <c r="AS1334" s="104"/>
    </row>
    <row r="1335" spans="1:45" s="105" customFormat="1" ht="15.75" hidden="1" x14ac:dyDescent="0.25">
      <c r="A1335" s="16"/>
      <c r="AH1335" s="148"/>
      <c r="AI1335" s="100"/>
      <c r="AJ1335" s="104"/>
      <c r="AK1335" s="104"/>
      <c r="AL1335" s="104"/>
      <c r="AM1335" s="104"/>
      <c r="AN1335" s="104"/>
      <c r="AO1335" s="104"/>
      <c r="AP1335" s="104"/>
      <c r="AQ1335" s="104"/>
      <c r="AR1335" s="104"/>
      <c r="AS1335" s="104"/>
    </row>
    <row r="1336" spans="1:45" s="105" customFormat="1" ht="15.75" hidden="1" x14ac:dyDescent="0.25">
      <c r="A1336" s="16"/>
      <c r="AH1336" s="148"/>
      <c r="AI1336" s="100"/>
      <c r="AJ1336" s="104"/>
      <c r="AK1336" s="104"/>
      <c r="AL1336" s="104"/>
      <c r="AM1336" s="104"/>
      <c r="AN1336" s="104"/>
      <c r="AO1336" s="104"/>
      <c r="AP1336" s="104"/>
      <c r="AQ1336" s="104"/>
      <c r="AR1336" s="104"/>
      <c r="AS1336" s="104"/>
    </row>
    <row r="1337" spans="1:45" s="105" customFormat="1" ht="15.75" hidden="1" x14ac:dyDescent="0.25">
      <c r="A1337" s="16"/>
      <c r="AH1337" s="148"/>
      <c r="AI1337" s="100"/>
      <c r="AJ1337" s="104"/>
      <c r="AK1337" s="104"/>
      <c r="AL1337" s="104"/>
      <c r="AM1337" s="104"/>
      <c r="AN1337" s="104"/>
      <c r="AO1337" s="104"/>
      <c r="AP1337" s="104"/>
      <c r="AQ1337" s="104"/>
      <c r="AR1337" s="104"/>
      <c r="AS1337" s="104"/>
    </row>
    <row r="1338" spans="1:45" s="105" customFormat="1" ht="15.75" hidden="1" x14ac:dyDescent="0.25">
      <c r="A1338" s="16"/>
      <c r="AH1338" s="148"/>
      <c r="AI1338" s="100"/>
      <c r="AJ1338" s="104"/>
      <c r="AK1338" s="104"/>
      <c r="AL1338" s="104"/>
      <c r="AM1338" s="104"/>
      <c r="AN1338" s="104"/>
      <c r="AO1338" s="104"/>
      <c r="AP1338" s="104"/>
      <c r="AQ1338" s="104"/>
      <c r="AR1338" s="104"/>
      <c r="AS1338" s="104"/>
    </row>
    <row r="1339" spans="1:45" s="105" customFormat="1" ht="15.75" hidden="1" x14ac:dyDescent="0.25">
      <c r="A1339" s="16"/>
      <c r="AH1339" s="148"/>
      <c r="AI1339" s="100"/>
      <c r="AJ1339" s="104"/>
      <c r="AK1339" s="104"/>
      <c r="AL1339" s="104"/>
      <c r="AM1339" s="104"/>
      <c r="AN1339" s="104"/>
      <c r="AO1339" s="104"/>
      <c r="AP1339" s="104"/>
      <c r="AQ1339" s="104"/>
      <c r="AR1339" s="104"/>
      <c r="AS1339" s="104"/>
    </row>
    <row r="1340" spans="1:45" s="105" customFormat="1" ht="15.75" hidden="1" x14ac:dyDescent="0.25">
      <c r="A1340" s="16"/>
      <c r="AH1340" s="148"/>
      <c r="AI1340" s="100"/>
      <c r="AJ1340" s="104"/>
      <c r="AK1340" s="104"/>
      <c r="AL1340" s="104"/>
      <c r="AM1340" s="104"/>
      <c r="AN1340" s="104"/>
      <c r="AO1340" s="104"/>
      <c r="AP1340" s="104"/>
      <c r="AQ1340" s="104"/>
      <c r="AR1340" s="104"/>
      <c r="AS1340" s="104"/>
    </row>
    <row r="1341" spans="1:45" s="105" customFormat="1" ht="15.75" hidden="1" x14ac:dyDescent="0.25">
      <c r="A1341" s="16"/>
      <c r="AH1341" s="148"/>
      <c r="AI1341" s="100"/>
      <c r="AJ1341" s="104"/>
      <c r="AK1341" s="104"/>
      <c r="AL1341" s="104"/>
      <c r="AM1341" s="104"/>
      <c r="AN1341" s="104"/>
      <c r="AO1341" s="104"/>
      <c r="AP1341" s="104"/>
      <c r="AQ1341" s="104"/>
      <c r="AR1341" s="104"/>
      <c r="AS1341" s="104"/>
    </row>
    <row r="1342" spans="1:45" s="105" customFormat="1" ht="15.75" hidden="1" x14ac:dyDescent="0.25">
      <c r="A1342" s="16"/>
      <c r="AH1342" s="148"/>
      <c r="AI1342" s="100"/>
      <c r="AJ1342" s="104"/>
      <c r="AK1342" s="104"/>
      <c r="AL1342" s="104"/>
      <c r="AM1342" s="104"/>
      <c r="AN1342" s="104"/>
      <c r="AO1342" s="104"/>
      <c r="AP1342" s="104"/>
      <c r="AQ1342" s="104"/>
      <c r="AR1342" s="104"/>
      <c r="AS1342" s="104"/>
    </row>
    <row r="1343" spans="1:45" s="105" customFormat="1" ht="15.75" hidden="1" x14ac:dyDescent="0.25">
      <c r="A1343" s="16"/>
      <c r="AH1343" s="148"/>
      <c r="AI1343" s="100"/>
      <c r="AJ1343" s="104"/>
      <c r="AK1343" s="104"/>
      <c r="AL1343" s="104"/>
      <c r="AM1343" s="104"/>
      <c r="AN1343" s="104"/>
      <c r="AO1343" s="104"/>
      <c r="AP1343" s="104"/>
      <c r="AQ1343" s="104"/>
      <c r="AR1343" s="104"/>
      <c r="AS1343" s="104"/>
    </row>
    <row r="1344" spans="1:45" s="105" customFormat="1" ht="15.75" hidden="1" x14ac:dyDescent="0.25">
      <c r="A1344" s="16"/>
      <c r="AH1344" s="148"/>
      <c r="AI1344" s="100"/>
      <c r="AJ1344" s="104"/>
      <c r="AK1344" s="104"/>
      <c r="AL1344" s="104"/>
      <c r="AM1344" s="104"/>
      <c r="AN1344" s="104"/>
      <c r="AO1344" s="104"/>
      <c r="AP1344" s="104"/>
      <c r="AQ1344" s="104"/>
      <c r="AR1344" s="104"/>
      <c r="AS1344" s="104"/>
    </row>
    <row r="1345" spans="1:45" s="105" customFormat="1" ht="15.75" hidden="1" x14ac:dyDescent="0.25">
      <c r="A1345" s="16"/>
      <c r="AH1345" s="148"/>
      <c r="AI1345" s="100"/>
      <c r="AJ1345" s="104"/>
      <c r="AK1345" s="104"/>
      <c r="AL1345" s="104"/>
      <c r="AM1345" s="104"/>
      <c r="AN1345" s="104"/>
      <c r="AO1345" s="104"/>
      <c r="AP1345" s="104"/>
      <c r="AQ1345" s="104"/>
      <c r="AR1345" s="104"/>
      <c r="AS1345" s="104"/>
    </row>
    <row r="1346" spans="1:45" s="105" customFormat="1" ht="15.75" hidden="1" x14ac:dyDescent="0.25">
      <c r="A1346" s="16"/>
      <c r="AH1346" s="148"/>
      <c r="AI1346" s="100"/>
      <c r="AJ1346" s="104"/>
      <c r="AK1346" s="104"/>
      <c r="AL1346" s="104"/>
      <c r="AM1346" s="104"/>
      <c r="AN1346" s="104"/>
      <c r="AO1346" s="104"/>
      <c r="AP1346" s="104"/>
      <c r="AQ1346" s="104"/>
      <c r="AR1346" s="104"/>
      <c r="AS1346" s="104"/>
    </row>
    <row r="1347" spans="1:45" s="105" customFormat="1" ht="15.75" hidden="1" x14ac:dyDescent="0.25">
      <c r="A1347" s="16"/>
      <c r="AH1347" s="148"/>
      <c r="AI1347" s="100"/>
      <c r="AJ1347" s="104"/>
      <c r="AK1347" s="104"/>
      <c r="AL1347" s="104"/>
      <c r="AM1347" s="104"/>
      <c r="AN1347" s="104"/>
      <c r="AO1347" s="104"/>
      <c r="AP1347" s="104"/>
      <c r="AQ1347" s="104"/>
      <c r="AR1347" s="104"/>
      <c r="AS1347" s="104"/>
    </row>
    <row r="1348" spans="1:45" s="105" customFormat="1" ht="15.75" hidden="1" x14ac:dyDescent="0.25">
      <c r="A1348" s="16"/>
      <c r="AH1348" s="148"/>
      <c r="AI1348" s="100"/>
      <c r="AJ1348" s="104"/>
      <c r="AK1348" s="104"/>
      <c r="AL1348" s="104"/>
      <c r="AM1348" s="104"/>
      <c r="AN1348" s="104"/>
      <c r="AO1348" s="104"/>
      <c r="AP1348" s="104"/>
      <c r="AQ1348" s="104"/>
      <c r="AR1348" s="104"/>
      <c r="AS1348" s="104"/>
    </row>
    <row r="1349" spans="1:45" s="105" customFormat="1" ht="15.75" hidden="1" x14ac:dyDescent="0.25">
      <c r="A1349" s="16"/>
      <c r="AH1349" s="148"/>
      <c r="AI1349" s="100"/>
      <c r="AJ1349" s="104"/>
      <c r="AK1349" s="104"/>
      <c r="AL1349" s="104"/>
      <c r="AM1349" s="104"/>
      <c r="AN1349" s="104"/>
      <c r="AO1349" s="104"/>
      <c r="AP1349" s="104"/>
      <c r="AQ1349" s="104"/>
      <c r="AR1349" s="104"/>
      <c r="AS1349" s="104"/>
    </row>
    <row r="1350" spans="1:45" s="105" customFormat="1" ht="15.75" hidden="1" x14ac:dyDescent="0.25">
      <c r="A1350" s="16"/>
      <c r="AH1350" s="148"/>
      <c r="AI1350" s="100"/>
      <c r="AJ1350" s="104"/>
      <c r="AK1350" s="104"/>
      <c r="AL1350" s="104"/>
      <c r="AM1350" s="104"/>
      <c r="AN1350" s="104"/>
      <c r="AO1350" s="104"/>
      <c r="AP1350" s="104"/>
      <c r="AQ1350" s="104"/>
      <c r="AR1350" s="104"/>
      <c r="AS1350" s="104"/>
    </row>
    <row r="1351" spans="1:45" s="105" customFormat="1" ht="15.75" hidden="1" x14ac:dyDescent="0.25">
      <c r="A1351" s="16"/>
      <c r="AH1351" s="148"/>
      <c r="AI1351" s="100"/>
      <c r="AJ1351" s="104"/>
      <c r="AK1351" s="104"/>
      <c r="AL1351" s="104"/>
      <c r="AM1351" s="104"/>
      <c r="AN1351" s="104"/>
      <c r="AO1351" s="104"/>
      <c r="AP1351" s="104"/>
      <c r="AQ1351" s="104"/>
      <c r="AR1351" s="104"/>
      <c r="AS1351" s="104"/>
    </row>
    <row r="1352" spans="1:45" s="105" customFormat="1" ht="15.75" hidden="1" x14ac:dyDescent="0.25">
      <c r="A1352" s="16"/>
      <c r="AH1352" s="148"/>
      <c r="AI1352" s="100"/>
      <c r="AJ1352" s="104"/>
      <c r="AK1352" s="104"/>
      <c r="AL1352" s="104"/>
      <c r="AM1352" s="104"/>
      <c r="AN1352" s="104"/>
      <c r="AO1352" s="104"/>
      <c r="AP1352" s="104"/>
      <c r="AQ1352" s="104"/>
      <c r="AR1352" s="104"/>
      <c r="AS1352" s="104"/>
    </row>
    <row r="1353" spans="1:45" s="105" customFormat="1" ht="15.75" hidden="1" x14ac:dyDescent="0.25">
      <c r="A1353" s="16"/>
      <c r="AH1353" s="148"/>
      <c r="AI1353" s="100"/>
      <c r="AJ1353" s="104"/>
      <c r="AK1353" s="104"/>
      <c r="AL1353" s="104"/>
      <c r="AM1353" s="104"/>
      <c r="AN1353" s="104"/>
      <c r="AO1353" s="104"/>
      <c r="AP1353" s="104"/>
      <c r="AQ1353" s="104"/>
      <c r="AR1353" s="104"/>
      <c r="AS1353" s="104"/>
    </row>
    <row r="1354" spans="1:45" s="105" customFormat="1" ht="15.75" hidden="1" x14ac:dyDescent="0.25">
      <c r="A1354" s="16"/>
      <c r="AH1354" s="148"/>
      <c r="AI1354" s="100"/>
      <c r="AJ1354" s="104"/>
      <c r="AK1354" s="104"/>
      <c r="AL1354" s="104"/>
      <c r="AM1354" s="104"/>
      <c r="AN1354" s="104"/>
      <c r="AO1354" s="104"/>
      <c r="AP1354" s="104"/>
      <c r="AQ1354" s="104"/>
      <c r="AR1354" s="104"/>
      <c r="AS1354" s="104"/>
    </row>
    <row r="1355" spans="1:45" s="105" customFormat="1" ht="15.75" hidden="1" x14ac:dyDescent="0.25">
      <c r="A1355" s="16"/>
      <c r="AH1355" s="148"/>
      <c r="AI1355" s="100"/>
      <c r="AJ1355" s="104"/>
      <c r="AK1355" s="104"/>
      <c r="AL1355" s="104"/>
      <c r="AM1355" s="104"/>
      <c r="AN1355" s="104"/>
      <c r="AO1355" s="104"/>
      <c r="AP1355" s="104"/>
      <c r="AQ1355" s="104"/>
      <c r="AR1355" s="104"/>
      <c r="AS1355" s="104"/>
    </row>
    <row r="1356" spans="1:45" s="105" customFormat="1" ht="15.75" hidden="1" x14ac:dyDescent="0.25">
      <c r="A1356" s="16"/>
      <c r="AH1356" s="148"/>
      <c r="AI1356" s="100"/>
      <c r="AJ1356" s="104"/>
      <c r="AK1356" s="104"/>
      <c r="AL1356" s="104"/>
      <c r="AM1356" s="104"/>
      <c r="AN1356" s="104"/>
      <c r="AO1356" s="104"/>
      <c r="AP1356" s="104"/>
      <c r="AQ1356" s="104"/>
      <c r="AR1356" s="104"/>
      <c r="AS1356" s="104"/>
    </row>
    <row r="1357" spans="1:45" s="105" customFormat="1" ht="15.75" hidden="1" x14ac:dyDescent="0.25">
      <c r="A1357" s="16"/>
      <c r="AH1357" s="148"/>
      <c r="AI1357" s="100"/>
      <c r="AJ1357" s="104"/>
      <c r="AK1357" s="104"/>
      <c r="AL1357" s="104"/>
      <c r="AM1357" s="104"/>
      <c r="AN1357" s="104"/>
      <c r="AO1357" s="104"/>
      <c r="AP1357" s="104"/>
      <c r="AQ1357" s="104"/>
      <c r="AR1357" s="104"/>
      <c r="AS1357" s="104"/>
    </row>
    <row r="1358" spans="1:45" s="105" customFormat="1" ht="15.75" hidden="1" x14ac:dyDescent="0.25">
      <c r="A1358" s="16"/>
      <c r="AH1358" s="148"/>
      <c r="AI1358" s="100"/>
      <c r="AJ1358" s="104"/>
      <c r="AK1358" s="104"/>
      <c r="AL1358" s="104"/>
      <c r="AM1358" s="104"/>
      <c r="AN1358" s="104"/>
      <c r="AO1358" s="104"/>
      <c r="AP1358" s="104"/>
      <c r="AQ1358" s="104"/>
      <c r="AR1358" s="104"/>
      <c r="AS1358" s="104"/>
    </row>
    <row r="1359" spans="1:45" s="105" customFormat="1" ht="15.75" hidden="1" x14ac:dyDescent="0.25">
      <c r="A1359" s="16"/>
      <c r="AH1359" s="148"/>
      <c r="AI1359" s="100"/>
      <c r="AJ1359" s="104"/>
      <c r="AK1359" s="104"/>
      <c r="AL1359" s="104"/>
      <c r="AM1359" s="104"/>
      <c r="AN1359" s="104"/>
      <c r="AO1359" s="104"/>
      <c r="AP1359" s="104"/>
      <c r="AQ1359" s="104"/>
      <c r="AR1359" s="104"/>
      <c r="AS1359" s="104"/>
    </row>
    <row r="1360" spans="1:45" s="105" customFormat="1" ht="15.75" hidden="1" x14ac:dyDescent="0.25">
      <c r="A1360" s="16"/>
      <c r="AH1360" s="148"/>
      <c r="AI1360" s="100"/>
      <c r="AJ1360" s="104"/>
      <c r="AK1360" s="104"/>
      <c r="AL1360" s="104"/>
      <c r="AM1360" s="104"/>
      <c r="AN1360" s="104"/>
      <c r="AO1360" s="104"/>
      <c r="AP1360" s="104"/>
      <c r="AQ1360" s="104"/>
      <c r="AR1360" s="104"/>
      <c r="AS1360" s="104"/>
    </row>
    <row r="1361" spans="1:45" s="105" customFormat="1" ht="15.75" hidden="1" x14ac:dyDescent="0.25">
      <c r="A1361" s="16"/>
      <c r="AH1361" s="148"/>
      <c r="AI1361" s="100"/>
      <c r="AJ1361" s="104"/>
      <c r="AK1361" s="104"/>
      <c r="AL1361" s="104"/>
      <c r="AM1361" s="104"/>
      <c r="AN1361" s="104"/>
      <c r="AO1361" s="104"/>
      <c r="AP1361" s="104"/>
      <c r="AQ1361" s="104"/>
      <c r="AR1361" s="104"/>
      <c r="AS1361" s="104"/>
    </row>
    <row r="1362" spans="1:45" s="105" customFormat="1" ht="15.75" hidden="1" x14ac:dyDescent="0.25">
      <c r="A1362" s="16"/>
      <c r="AH1362" s="148"/>
      <c r="AI1362" s="100"/>
      <c r="AJ1362" s="104"/>
      <c r="AK1362" s="104"/>
      <c r="AL1362" s="104"/>
      <c r="AM1362" s="104"/>
      <c r="AN1362" s="104"/>
      <c r="AO1362" s="104"/>
      <c r="AP1362" s="104"/>
      <c r="AQ1362" s="104"/>
      <c r="AR1362" s="104"/>
      <c r="AS1362" s="104"/>
    </row>
    <row r="1363" spans="1:45" s="105" customFormat="1" ht="15.75" hidden="1" x14ac:dyDescent="0.25">
      <c r="A1363" s="16"/>
      <c r="AH1363" s="148"/>
      <c r="AI1363" s="100"/>
      <c r="AJ1363" s="104"/>
      <c r="AK1363" s="104"/>
      <c r="AL1363" s="104"/>
      <c r="AM1363" s="104"/>
      <c r="AN1363" s="104"/>
      <c r="AO1363" s="104"/>
      <c r="AP1363" s="104"/>
      <c r="AQ1363" s="104"/>
      <c r="AR1363" s="104"/>
      <c r="AS1363" s="104"/>
    </row>
    <row r="1364" spans="1:45" s="105" customFormat="1" ht="15.75" hidden="1" x14ac:dyDescent="0.25">
      <c r="A1364" s="16"/>
      <c r="AH1364" s="148"/>
      <c r="AI1364" s="100"/>
      <c r="AJ1364" s="104"/>
      <c r="AK1364" s="104"/>
      <c r="AL1364" s="104"/>
      <c r="AM1364" s="104"/>
      <c r="AN1364" s="104"/>
      <c r="AO1364" s="104"/>
      <c r="AP1364" s="104"/>
      <c r="AQ1364" s="104"/>
      <c r="AR1364" s="104"/>
      <c r="AS1364" s="104"/>
    </row>
    <row r="1365" spans="1:45" s="105" customFormat="1" ht="15.75" hidden="1" x14ac:dyDescent="0.25">
      <c r="A1365" s="16"/>
      <c r="AH1365" s="148"/>
      <c r="AI1365" s="100"/>
      <c r="AJ1365" s="104"/>
      <c r="AK1365" s="104"/>
      <c r="AL1365" s="104"/>
      <c r="AM1365" s="104"/>
      <c r="AN1365" s="104"/>
      <c r="AO1365" s="104"/>
      <c r="AP1365" s="104"/>
      <c r="AQ1365" s="104"/>
      <c r="AR1365" s="104"/>
      <c r="AS1365" s="104"/>
    </row>
    <row r="1366" spans="1:45" s="105" customFormat="1" ht="15.75" hidden="1" x14ac:dyDescent="0.25">
      <c r="A1366" s="16"/>
      <c r="AH1366" s="148"/>
      <c r="AI1366" s="100"/>
      <c r="AJ1366" s="104"/>
      <c r="AK1366" s="104"/>
      <c r="AL1366" s="104"/>
      <c r="AM1366" s="104"/>
      <c r="AN1366" s="104"/>
      <c r="AO1366" s="104"/>
      <c r="AP1366" s="104"/>
      <c r="AQ1366" s="104"/>
      <c r="AR1366" s="104"/>
      <c r="AS1366" s="104"/>
    </row>
    <row r="1367" spans="1:45" s="105" customFormat="1" ht="15.75" hidden="1" x14ac:dyDescent="0.25">
      <c r="A1367" s="16"/>
      <c r="AH1367" s="148"/>
      <c r="AI1367" s="100"/>
      <c r="AJ1367" s="104"/>
      <c r="AK1367" s="104"/>
      <c r="AL1367" s="104"/>
      <c r="AM1367" s="104"/>
      <c r="AN1367" s="104"/>
      <c r="AO1367" s="104"/>
      <c r="AP1367" s="104"/>
      <c r="AQ1367" s="104"/>
      <c r="AR1367" s="104"/>
      <c r="AS1367" s="104"/>
    </row>
    <row r="1368" spans="1:45" s="105" customFormat="1" ht="15.75" hidden="1" x14ac:dyDescent="0.25">
      <c r="A1368" s="16"/>
      <c r="AH1368" s="148"/>
      <c r="AI1368" s="100"/>
      <c r="AJ1368" s="104"/>
      <c r="AK1368" s="104"/>
      <c r="AL1368" s="104"/>
      <c r="AM1368" s="104"/>
      <c r="AN1368" s="104"/>
      <c r="AO1368" s="104"/>
      <c r="AP1368" s="104"/>
      <c r="AQ1368" s="104"/>
      <c r="AR1368" s="104"/>
      <c r="AS1368" s="104"/>
    </row>
    <row r="1369" spans="1:45" s="105" customFormat="1" ht="15.75" hidden="1" x14ac:dyDescent="0.25">
      <c r="A1369" s="16"/>
      <c r="AH1369" s="148"/>
      <c r="AI1369" s="100"/>
      <c r="AJ1369" s="104"/>
      <c r="AK1369" s="104"/>
      <c r="AL1369" s="104"/>
      <c r="AM1369" s="104"/>
      <c r="AN1369" s="104"/>
      <c r="AO1369" s="104"/>
      <c r="AP1369" s="104"/>
      <c r="AQ1369" s="104"/>
      <c r="AR1369" s="104"/>
      <c r="AS1369" s="104"/>
    </row>
    <row r="1370" spans="1:45" s="105" customFormat="1" ht="15.75" hidden="1" x14ac:dyDescent="0.25">
      <c r="A1370" s="16"/>
      <c r="AH1370" s="148"/>
      <c r="AI1370" s="100"/>
      <c r="AJ1370" s="104"/>
      <c r="AK1370" s="104"/>
      <c r="AL1370" s="104"/>
      <c r="AM1370" s="104"/>
      <c r="AN1370" s="104"/>
      <c r="AO1370" s="104"/>
      <c r="AP1370" s="104"/>
      <c r="AQ1370" s="104"/>
      <c r="AR1370" s="104"/>
      <c r="AS1370" s="104"/>
    </row>
    <row r="1371" spans="1:45" s="105" customFormat="1" ht="15.75" hidden="1" x14ac:dyDescent="0.25">
      <c r="A1371" s="16"/>
      <c r="AH1371" s="148"/>
      <c r="AI1371" s="100"/>
      <c r="AJ1371" s="104"/>
      <c r="AK1371" s="104"/>
      <c r="AL1371" s="104"/>
      <c r="AM1371" s="104"/>
      <c r="AN1371" s="104"/>
      <c r="AO1371" s="104"/>
      <c r="AP1371" s="104"/>
      <c r="AQ1371" s="104"/>
      <c r="AR1371" s="104"/>
      <c r="AS1371" s="104"/>
    </row>
    <row r="1372" spans="1:45" s="105" customFormat="1" ht="15.75" hidden="1" x14ac:dyDescent="0.25">
      <c r="A1372" s="16"/>
      <c r="AH1372" s="148"/>
      <c r="AI1372" s="100"/>
      <c r="AJ1372" s="104"/>
      <c r="AK1372" s="104"/>
      <c r="AL1372" s="104"/>
      <c r="AM1372" s="104"/>
      <c r="AN1372" s="104"/>
      <c r="AO1372" s="104"/>
      <c r="AP1372" s="104"/>
      <c r="AQ1372" s="104"/>
      <c r="AR1372" s="104"/>
      <c r="AS1372" s="104"/>
    </row>
    <row r="1373" spans="1:45" s="105" customFormat="1" ht="15.75" hidden="1" x14ac:dyDescent="0.25">
      <c r="A1373" s="16"/>
      <c r="AH1373" s="148"/>
      <c r="AI1373" s="100"/>
      <c r="AJ1373" s="104"/>
      <c r="AK1373" s="104"/>
      <c r="AL1373" s="104"/>
      <c r="AM1373" s="104"/>
      <c r="AN1373" s="104"/>
      <c r="AO1373" s="104"/>
      <c r="AP1373" s="104"/>
      <c r="AQ1373" s="104"/>
      <c r="AR1373" s="104"/>
      <c r="AS1373" s="104"/>
    </row>
    <row r="1374" spans="1:45" s="105" customFormat="1" ht="15.75" hidden="1" x14ac:dyDescent="0.25">
      <c r="A1374" s="16"/>
      <c r="AH1374" s="148"/>
      <c r="AI1374" s="100"/>
      <c r="AJ1374" s="104"/>
      <c r="AK1374" s="104"/>
      <c r="AL1374" s="104"/>
      <c r="AM1374" s="104"/>
      <c r="AN1374" s="104"/>
      <c r="AO1374" s="104"/>
      <c r="AP1374" s="104"/>
      <c r="AQ1374" s="104"/>
      <c r="AR1374" s="104"/>
      <c r="AS1374" s="104"/>
    </row>
    <row r="1375" spans="1:45" s="105" customFormat="1" ht="15.75" hidden="1" x14ac:dyDescent="0.25">
      <c r="A1375" s="16"/>
      <c r="AH1375" s="148"/>
      <c r="AI1375" s="100"/>
      <c r="AJ1375" s="104"/>
      <c r="AK1375" s="104"/>
      <c r="AL1375" s="104"/>
      <c r="AM1375" s="104"/>
      <c r="AN1375" s="104"/>
      <c r="AO1375" s="104"/>
      <c r="AP1375" s="104"/>
      <c r="AQ1375" s="104"/>
      <c r="AR1375" s="104"/>
      <c r="AS1375" s="104"/>
    </row>
    <row r="1376" spans="1:45" s="105" customFormat="1" ht="15.75" hidden="1" x14ac:dyDescent="0.25">
      <c r="A1376" s="16"/>
      <c r="AH1376" s="148"/>
      <c r="AI1376" s="100"/>
      <c r="AJ1376" s="104"/>
      <c r="AK1376" s="104"/>
      <c r="AL1376" s="104"/>
      <c r="AM1376" s="104"/>
      <c r="AN1376" s="104"/>
      <c r="AO1376" s="104"/>
      <c r="AP1376" s="104"/>
      <c r="AQ1376" s="104"/>
      <c r="AR1376" s="104"/>
      <c r="AS1376" s="104"/>
    </row>
    <row r="1377" spans="1:45" s="105" customFormat="1" ht="15.75" hidden="1" x14ac:dyDescent="0.25">
      <c r="A1377" s="16"/>
      <c r="AH1377" s="148"/>
      <c r="AI1377" s="100"/>
      <c r="AJ1377" s="104"/>
      <c r="AK1377" s="104"/>
      <c r="AL1377" s="104"/>
      <c r="AM1377" s="104"/>
      <c r="AN1377" s="104"/>
      <c r="AO1377" s="104"/>
      <c r="AP1377" s="104"/>
      <c r="AQ1377" s="104"/>
      <c r="AR1377" s="104"/>
      <c r="AS1377" s="104"/>
    </row>
    <row r="1378" spans="1:45" s="105" customFormat="1" ht="15.75" hidden="1" x14ac:dyDescent="0.25">
      <c r="A1378" s="16"/>
      <c r="AH1378" s="148"/>
      <c r="AI1378" s="100"/>
      <c r="AJ1378" s="104"/>
      <c r="AK1378" s="104"/>
      <c r="AL1378" s="104"/>
      <c r="AM1378" s="104"/>
      <c r="AN1378" s="104"/>
      <c r="AO1378" s="104"/>
      <c r="AP1378" s="104"/>
      <c r="AQ1378" s="104"/>
      <c r="AR1378" s="104"/>
      <c r="AS1378" s="104"/>
    </row>
    <row r="1379" spans="1:45" s="105" customFormat="1" ht="15.75" hidden="1" x14ac:dyDescent="0.25">
      <c r="A1379" s="16"/>
      <c r="AH1379" s="148"/>
      <c r="AI1379" s="100"/>
      <c r="AJ1379" s="104"/>
      <c r="AK1379" s="104"/>
      <c r="AL1379" s="104"/>
      <c r="AM1379" s="104"/>
      <c r="AN1379" s="104"/>
      <c r="AO1379" s="104"/>
      <c r="AP1379" s="104"/>
      <c r="AQ1379" s="104"/>
      <c r="AR1379" s="104"/>
      <c r="AS1379" s="104"/>
    </row>
    <row r="1380" spans="1:45" s="105" customFormat="1" ht="15.75" hidden="1" x14ac:dyDescent="0.25">
      <c r="A1380" s="16"/>
      <c r="AH1380" s="148"/>
      <c r="AI1380" s="100"/>
      <c r="AJ1380" s="104"/>
      <c r="AK1380" s="104"/>
      <c r="AL1380" s="104"/>
      <c r="AM1380" s="104"/>
      <c r="AN1380" s="104"/>
      <c r="AO1380" s="104"/>
      <c r="AP1380" s="104"/>
      <c r="AQ1380" s="104"/>
      <c r="AR1380" s="104"/>
      <c r="AS1380" s="104"/>
    </row>
    <row r="1381" spans="1:45" s="105" customFormat="1" ht="15.75" hidden="1" x14ac:dyDescent="0.25">
      <c r="A1381" s="16"/>
      <c r="AH1381" s="148"/>
      <c r="AI1381" s="100"/>
      <c r="AJ1381" s="104"/>
      <c r="AK1381" s="104"/>
      <c r="AL1381" s="104"/>
      <c r="AM1381" s="104"/>
      <c r="AN1381" s="104"/>
      <c r="AO1381" s="104"/>
      <c r="AP1381" s="104"/>
      <c r="AQ1381" s="104"/>
      <c r="AR1381" s="104"/>
      <c r="AS1381" s="104"/>
    </row>
    <row r="1382" spans="1:45" s="105" customFormat="1" ht="15.75" hidden="1" x14ac:dyDescent="0.25">
      <c r="A1382" s="16"/>
      <c r="AH1382" s="148"/>
      <c r="AI1382" s="100"/>
      <c r="AJ1382" s="104"/>
      <c r="AK1382" s="104"/>
      <c r="AL1382" s="104"/>
      <c r="AM1382" s="104"/>
      <c r="AN1382" s="104"/>
      <c r="AO1382" s="104"/>
      <c r="AP1382" s="104"/>
      <c r="AQ1382" s="104"/>
      <c r="AR1382" s="104"/>
      <c r="AS1382" s="104"/>
    </row>
    <row r="1383" spans="1:45" s="105" customFormat="1" ht="15.75" hidden="1" x14ac:dyDescent="0.25">
      <c r="A1383" s="16"/>
      <c r="AH1383" s="148"/>
      <c r="AI1383" s="100"/>
      <c r="AJ1383" s="104"/>
      <c r="AK1383" s="104"/>
      <c r="AL1383" s="104"/>
      <c r="AM1383" s="104"/>
      <c r="AN1383" s="104"/>
      <c r="AO1383" s="104"/>
      <c r="AP1383" s="104"/>
      <c r="AQ1383" s="104"/>
      <c r="AR1383" s="104"/>
      <c r="AS1383" s="104"/>
    </row>
    <row r="1384" spans="1:45" s="105" customFormat="1" ht="15.75" hidden="1" x14ac:dyDescent="0.25">
      <c r="A1384" s="16"/>
      <c r="AH1384" s="148"/>
      <c r="AI1384" s="100"/>
      <c r="AJ1384" s="104"/>
      <c r="AK1384" s="104"/>
      <c r="AL1384" s="104"/>
      <c r="AM1384" s="104"/>
      <c r="AN1384" s="104"/>
      <c r="AO1384" s="104"/>
      <c r="AP1384" s="104"/>
      <c r="AQ1384" s="104"/>
      <c r="AR1384" s="104"/>
      <c r="AS1384" s="104"/>
    </row>
    <row r="1385" spans="1:45" s="105" customFormat="1" ht="15.75" hidden="1" x14ac:dyDescent="0.25">
      <c r="A1385" s="16"/>
      <c r="AH1385" s="148"/>
      <c r="AI1385" s="100"/>
      <c r="AJ1385" s="104"/>
      <c r="AK1385" s="104"/>
      <c r="AL1385" s="104"/>
      <c r="AM1385" s="104"/>
      <c r="AN1385" s="104"/>
      <c r="AO1385" s="104"/>
      <c r="AP1385" s="104"/>
      <c r="AQ1385" s="104"/>
      <c r="AR1385" s="104"/>
      <c r="AS1385" s="104"/>
    </row>
    <row r="1386" spans="1:45" s="105" customFormat="1" ht="15.75" hidden="1" x14ac:dyDescent="0.25">
      <c r="A1386" s="16"/>
      <c r="AH1386" s="148"/>
      <c r="AI1386" s="100"/>
      <c r="AJ1386" s="104"/>
      <c r="AK1386" s="104"/>
      <c r="AL1386" s="104"/>
      <c r="AM1386" s="104"/>
      <c r="AN1386" s="104"/>
      <c r="AO1386" s="104"/>
      <c r="AP1386" s="104"/>
      <c r="AQ1386" s="104"/>
      <c r="AR1386" s="104"/>
      <c r="AS1386" s="104"/>
    </row>
    <row r="1387" spans="1:45" s="105" customFormat="1" ht="15.75" hidden="1" x14ac:dyDescent="0.25">
      <c r="A1387" s="16"/>
      <c r="AH1387" s="148"/>
      <c r="AI1387" s="100"/>
      <c r="AJ1387" s="104"/>
      <c r="AK1387" s="104"/>
      <c r="AL1387" s="104"/>
      <c r="AM1387" s="104"/>
      <c r="AN1387" s="104"/>
      <c r="AO1387" s="104"/>
      <c r="AP1387" s="104"/>
      <c r="AQ1387" s="104"/>
      <c r="AR1387" s="104"/>
      <c r="AS1387" s="104"/>
    </row>
    <row r="1388" spans="1:45" s="105" customFormat="1" ht="15.75" hidden="1" x14ac:dyDescent="0.25">
      <c r="A1388" s="16"/>
      <c r="AH1388" s="148"/>
      <c r="AI1388" s="100"/>
      <c r="AJ1388" s="104"/>
      <c r="AK1388" s="104"/>
      <c r="AL1388" s="104"/>
      <c r="AM1388" s="104"/>
      <c r="AN1388" s="104"/>
      <c r="AO1388" s="104"/>
      <c r="AP1388" s="104"/>
      <c r="AQ1388" s="104"/>
      <c r="AR1388" s="104"/>
      <c r="AS1388" s="104"/>
    </row>
    <row r="1389" spans="1:45" s="105" customFormat="1" ht="15.75" hidden="1" x14ac:dyDescent="0.25">
      <c r="A1389" s="16"/>
      <c r="AH1389" s="148"/>
      <c r="AI1389" s="100"/>
      <c r="AJ1389" s="104"/>
      <c r="AK1389" s="104"/>
      <c r="AL1389" s="104"/>
      <c r="AM1389" s="104"/>
      <c r="AN1389" s="104"/>
      <c r="AO1389" s="104"/>
      <c r="AP1389" s="104"/>
      <c r="AQ1389" s="104"/>
      <c r="AR1389" s="104"/>
      <c r="AS1389" s="104"/>
    </row>
    <row r="1390" spans="1:45" s="105" customFormat="1" ht="15.75" hidden="1" x14ac:dyDescent="0.25">
      <c r="A1390" s="16"/>
      <c r="AH1390" s="148"/>
      <c r="AI1390" s="100"/>
      <c r="AJ1390" s="104"/>
      <c r="AK1390" s="104"/>
      <c r="AL1390" s="104"/>
      <c r="AM1390" s="104"/>
      <c r="AN1390" s="104"/>
      <c r="AO1390" s="104"/>
      <c r="AP1390" s="104"/>
      <c r="AQ1390" s="104"/>
      <c r="AR1390" s="104"/>
      <c r="AS1390" s="104"/>
    </row>
    <row r="1391" spans="1:45" s="105" customFormat="1" ht="15.75" hidden="1" x14ac:dyDescent="0.25">
      <c r="A1391" s="16"/>
      <c r="AH1391" s="148"/>
      <c r="AI1391" s="100"/>
      <c r="AJ1391" s="104"/>
      <c r="AK1391" s="104"/>
      <c r="AL1391" s="104"/>
      <c r="AM1391" s="104"/>
      <c r="AN1391" s="104"/>
      <c r="AO1391" s="104"/>
      <c r="AP1391" s="104"/>
      <c r="AQ1391" s="104"/>
      <c r="AR1391" s="104"/>
      <c r="AS1391" s="104"/>
    </row>
    <row r="1392" spans="1:45" s="105" customFormat="1" ht="15.75" hidden="1" x14ac:dyDescent="0.25">
      <c r="A1392" s="16"/>
      <c r="AH1392" s="148"/>
      <c r="AI1392" s="100"/>
      <c r="AJ1392" s="104"/>
      <c r="AK1392" s="104"/>
      <c r="AL1392" s="104"/>
      <c r="AM1392" s="104"/>
      <c r="AN1392" s="104"/>
      <c r="AO1392" s="104"/>
      <c r="AP1392" s="104"/>
      <c r="AQ1392" s="104"/>
      <c r="AR1392" s="104"/>
      <c r="AS1392" s="104"/>
    </row>
    <row r="1393" spans="1:45" s="105" customFormat="1" ht="15.75" hidden="1" x14ac:dyDescent="0.25">
      <c r="A1393" s="16"/>
      <c r="AH1393" s="148"/>
      <c r="AI1393" s="100"/>
      <c r="AJ1393" s="104"/>
      <c r="AK1393" s="104"/>
      <c r="AL1393" s="104"/>
      <c r="AM1393" s="104"/>
      <c r="AN1393" s="104"/>
      <c r="AO1393" s="104"/>
      <c r="AP1393" s="104"/>
      <c r="AQ1393" s="104"/>
      <c r="AR1393" s="104"/>
      <c r="AS1393" s="104"/>
    </row>
    <row r="1394" spans="1:45" s="105" customFormat="1" ht="15.75" hidden="1" x14ac:dyDescent="0.25">
      <c r="A1394" s="16"/>
      <c r="AH1394" s="148"/>
      <c r="AI1394" s="100"/>
      <c r="AJ1394" s="104"/>
      <c r="AK1394" s="104"/>
      <c r="AL1394" s="104"/>
      <c r="AM1394" s="104"/>
      <c r="AN1394" s="104"/>
      <c r="AO1394" s="104"/>
      <c r="AP1394" s="104"/>
      <c r="AQ1394" s="104"/>
      <c r="AR1394" s="104"/>
      <c r="AS1394" s="104"/>
    </row>
    <row r="1395" spans="1:45" s="105" customFormat="1" ht="15.75" hidden="1" x14ac:dyDescent="0.25">
      <c r="A1395" s="16"/>
      <c r="AH1395" s="148"/>
      <c r="AI1395" s="100"/>
      <c r="AJ1395" s="104"/>
      <c r="AK1395" s="104"/>
      <c r="AL1395" s="104"/>
      <c r="AM1395" s="104"/>
      <c r="AN1395" s="104"/>
      <c r="AO1395" s="104"/>
      <c r="AP1395" s="104"/>
      <c r="AQ1395" s="104"/>
      <c r="AR1395" s="104"/>
      <c r="AS1395" s="104"/>
    </row>
    <row r="1396" spans="1:45" s="105" customFormat="1" ht="15.75" hidden="1" x14ac:dyDescent="0.25">
      <c r="A1396" s="16"/>
      <c r="AH1396" s="148"/>
      <c r="AI1396" s="100"/>
      <c r="AJ1396" s="104"/>
      <c r="AK1396" s="104"/>
      <c r="AL1396" s="104"/>
      <c r="AM1396" s="104"/>
      <c r="AN1396" s="104"/>
      <c r="AO1396" s="104"/>
      <c r="AP1396" s="104"/>
      <c r="AQ1396" s="104"/>
      <c r="AR1396" s="104"/>
      <c r="AS1396" s="104"/>
    </row>
    <row r="1397" spans="1:45" s="105" customFormat="1" ht="15.75" hidden="1" x14ac:dyDescent="0.25">
      <c r="A1397" s="16"/>
      <c r="AH1397" s="148"/>
      <c r="AI1397" s="100"/>
      <c r="AJ1397" s="104"/>
      <c r="AK1397" s="104"/>
      <c r="AL1397" s="104"/>
      <c r="AM1397" s="104"/>
      <c r="AN1397" s="104"/>
      <c r="AO1397" s="104"/>
      <c r="AP1397" s="104"/>
      <c r="AQ1397" s="104"/>
      <c r="AR1397" s="104"/>
      <c r="AS1397" s="104"/>
    </row>
    <row r="1398" spans="1:45" s="105" customFormat="1" ht="15.75" hidden="1" x14ac:dyDescent="0.25">
      <c r="A1398" s="16"/>
      <c r="AH1398" s="148"/>
      <c r="AI1398" s="100"/>
      <c r="AJ1398" s="104"/>
      <c r="AK1398" s="104"/>
      <c r="AL1398" s="104"/>
      <c r="AM1398" s="104"/>
      <c r="AN1398" s="104"/>
      <c r="AO1398" s="104"/>
      <c r="AP1398" s="104"/>
      <c r="AQ1398" s="104"/>
      <c r="AR1398" s="104"/>
      <c r="AS1398" s="104"/>
    </row>
    <row r="1399" spans="1:45" s="105" customFormat="1" ht="15.75" hidden="1" x14ac:dyDescent="0.25">
      <c r="A1399" s="16"/>
      <c r="AH1399" s="148"/>
      <c r="AI1399" s="100"/>
      <c r="AJ1399" s="104"/>
      <c r="AK1399" s="104"/>
      <c r="AL1399" s="104"/>
      <c r="AM1399" s="104"/>
      <c r="AN1399" s="104"/>
      <c r="AO1399" s="104"/>
      <c r="AP1399" s="104"/>
      <c r="AQ1399" s="104"/>
      <c r="AR1399" s="104"/>
      <c r="AS1399" s="104"/>
    </row>
    <row r="1400" spans="1:45" s="105" customFormat="1" ht="15.75" hidden="1" x14ac:dyDescent="0.25">
      <c r="A1400" s="16"/>
      <c r="AH1400" s="148"/>
      <c r="AI1400" s="100"/>
      <c r="AJ1400" s="104"/>
      <c r="AK1400" s="104"/>
      <c r="AL1400" s="104"/>
      <c r="AM1400" s="104"/>
      <c r="AN1400" s="104"/>
      <c r="AO1400" s="104"/>
      <c r="AP1400" s="104"/>
      <c r="AQ1400" s="104"/>
      <c r="AR1400" s="104"/>
      <c r="AS1400" s="104"/>
    </row>
    <row r="1401" spans="1:45" s="105" customFormat="1" ht="15.75" hidden="1" x14ac:dyDescent="0.25">
      <c r="A1401" s="16"/>
      <c r="AH1401" s="148"/>
      <c r="AI1401" s="100"/>
      <c r="AJ1401" s="104"/>
      <c r="AK1401" s="104"/>
      <c r="AL1401" s="104"/>
      <c r="AM1401" s="104"/>
      <c r="AN1401" s="104"/>
      <c r="AO1401" s="104"/>
      <c r="AP1401" s="104"/>
      <c r="AQ1401" s="104"/>
      <c r="AR1401" s="104"/>
      <c r="AS1401" s="104"/>
    </row>
    <row r="1402" spans="1:45" s="105" customFormat="1" ht="15.75" hidden="1" x14ac:dyDescent="0.25">
      <c r="A1402" s="16"/>
      <c r="AH1402" s="148"/>
      <c r="AI1402" s="100"/>
      <c r="AJ1402" s="104"/>
      <c r="AK1402" s="104"/>
      <c r="AL1402" s="104"/>
      <c r="AM1402" s="104"/>
      <c r="AN1402" s="104"/>
      <c r="AO1402" s="104"/>
      <c r="AP1402" s="104"/>
      <c r="AQ1402" s="104"/>
      <c r="AR1402" s="104"/>
      <c r="AS1402" s="104"/>
    </row>
    <row r="1403" spans="1:45" s="105" customFormat="1" ht="15.75" hidden="1" x14ac:dyDescent="0.25">
      <c r="A1403" s="16"/>
      <c r="AH1403" s="148"/>
      <c r="AI1403" s="100"/>
      <c r="AJ1403" s="104"/>
      <c r="AK1403" s="104"/>
      <c r="AL1403" s="104"/>
      <c r="AM1403" s="104"/>
      <c r="AN1403" s="104"/>
      <c r="AO1403" s="104"/>
      <c r="AP1403" s="104"/>
      <c r="AQ1403" s="104"/>
      <c r="AR1403" s="104"/>
      <c r="AS1403" s="104"/>
    </row>
    <row r="1404" spans="1:45" s="105" customFormat="1" ht="15.75" hidden="1" x14ac:dyDescent="0.25">
      <c r="A1404" s="16"/>
      <c r="AH1404" s="148"/>
      <c r="AI1404" s="100"/>
      <c r="AJ1404" s="104"/>
      <c r="AK1404" s="104"/>
      <c r="AL1404" s="104"/>
      <c r="AM1404" s="104"/>
      <c r="AN1404" s="104"/>
      <c r="AO1404" s="104"/>
      <c r="AP1404" s="104"/>
      <c r="AQ1404" s="104"/>
      <c r="AR1404" s="104"/>
      <c r="AS1404" s="104"/>
    </row>
    <row r="1405" spans="1:45" s="105" customFormat="1" ht="15.75" hidden="1" x14ac:dyDescent="0.25">
      <c r="A1405" s="16"/>
      <c r="AH1405" s="148"/>
      <c r="AI1405" s="100"/>
      <c r="AJ1405" s="104"/>
      <c r="AK1405" s="104"/>
      <c r="AL1405" s="104"/>
      <c r="AM1405" s="104"/>
      <c r="AN1405" s="104"/>
      <c r="AO1405" s="104"/>
      <c r="AP1405" s="104"/>
      <c r="AQ1405" s="104"/>
      <c r="AR1405" s="104"/>
      <c r="AS1405" s="104"/>
    </row>
    <row r="1406" spans="1:45" s="105" customFormat="1" ht="15.75" hidden="1" x14ac:dyDescent="0.25">
      <c r="A1406" s="16"/>
      <c r="AH1406" s="148"/>
      <c r="AI1406" s="100"/>
      <c r="AJ1406" s="104"/>
      <c r="AK1406" s="104"/>
      <c r="AL1406" s="104"/>
      <c r="AM1406" s="104"/>
      <c r="AN1406" s="104"/>
      <c r="AO1406" s="104"/>
      <c r="AP1406" s="104"/>
      <c r="AQ1406" s="104"/>
      <c r="AR1406" s="104"/>
      <c r="AS1406" s="104"/>
    </row>
    <row r="1407" spans="1:45" s="105" customFormat="1" ht="15.75" hidden="1" x14ac:dyDescent="0.25">
      <c r="A1407" s="16"/>
      <c r="AH1407" s="148"/>
      <c r="AI1407" s="100"/>
      <c r="AJ1407" s="104"/>
      <c r="AK1407" s="104"/>
      <c r="AL1407" s="104"/>
      <c r="AM1407" s="104"/>
      <c r="AN1407" s="104"/>
      <c r="AO1407" s="104"/>
      <c r="AP1407" s="104"/>
      <c r="AQ1407" s="104"/>
      <c r="AR1407" s="104"/>
      <c r="AS1407" s="104"/>
    </row>
    <row r="1408" spans="1:45" s="105" customFormat="1" ht="15.75" hidden="1" x14ac:dyDescent="0.25">
      <c r="A1408" s="16"/>
      <c r="AH1408" s="148"/>
      <c r="AI1408" s="100"/>
      <c r="AJ1408" s="104"/>
      <c r="AK1408" s="104"/>
      <c r="AL1408" s="104"/>
      <c r="AM1408" s="104"/>
      <c r="AN1408" s="104"/>
      <c r="AO1408" s="104"/>
      <c r="AP1408" s="104"/>
      <c r="AQ1408" s="104"/>
      <c r="AR1408" s="104"/>
      <c r="AS1408" s="104"/>
    </row>
    <row r="1409" spans="1:45" s="105" customFormat="1" ht="15.75" hidden="1" x14ac:dyDescent="0.25">
      <c r="A1409" s="16"/>
      <c r="AH1409" s="148"/>
      <c r="AI1409" s="100"/>
      <c r="AJ1409" s="104"/>
      <c r="AK1409" s="104"/>
      <c r="AL1409" s="104"/>
      <c r="AM1409" s="104"/>
      <c r="AN1409" s="104"/>
      <c r="AO1409" s="104"/>
      <c r="AP1409" s="104"/>
      <c r="AQ1409" s="104"/>
      <c r="AR1409" s="104"/>
      <c r="AS1409" s="104"/>
    </row>
    <row r="1410" spans="1:45" s="105" customFormat="1" ht="15.75" hidden="1" x14ac:dyDescent="0.25">
      <c r="A1410" s="16"/>
      <c r="AH1410" s="148"/>
      <c r="AI1410" s="100"/>
      <c r="AJ1410" s="104"/>
      <c r="AK1410" s="104"/>
      <c r="AL1410" s="104"/>
      <c r="AM1410" s="104"/>
      <c r="AN1410" s="104"/>
      <c r="AO1410" s="104"/>
      <c r="AP1410" s="104"/>
      <c r="AQ1410" s="104"/>
      <c r="AR1410" s="104"/>
      <c r="AS1410" s="104"/>
    </row>
    <row r="1411" spans="1:45" s="105" customFormat="1" ht="15.75" hidden="1" x14ac:dyDescent="0.25">
      <c r="A1411" s="16"/>
      <c r="AH1411" s="148"/>
      <c r="AI1411" s="100"/>
      <c r="AJ1411" s="104"/>
      <c r="AK1411" s="104"/>
      <c r="AL1411" s="104"/>
      <c r="AM1411" s="104"/>
      <c r="AN1411" s="104"/>
      <c r="AO1411" s="104"/>
      <c r="AP1411" s="104"/>
      <c r="AQ1411" s="104"/>
      <c r="AR1411" s="104"/>
      <c r="AS1411" s="104"/>
    </row>
    <row r="1412" spans="1:45" s="105" customFormat="1" ht="15.75" hidden="1" x14ac:dyDescent="0.25">
      <c r="A1412" s="16"/>
      <c r="AH1412" s="148"/>
      <c r="AI1412" s="100"/>
      <c r="AJ1412" s="104"/>
      <c r="AK1412" s="104"/>
      <c r="AL1412" s="104"/>
      <c r="AM1412" s="104"/>
      <c r="AN1412" s="104"/>
      <c r="AO1412" s="104"/>
      <c r="AP1412" s="104"/>
      <c r="AQ1412" s="104"/>
      <c r="AR1412" s="104"/>
      <c r="AS1412" s="104"/>
    </row>
    <row r="1413" spans="1:45" s="105" customFormat="1" ht="15.75" hidden="1" x14ac:dyDescent="0.25">
      <c r="A1413" s="16"/>
      <c r="AH1413" s="148"/>
      <c r="AI1413" s="100"/>
      <c r="AJ1413" s="104"/>
      <c r="AK1413" s="104"/>
      <c r="AL1413" s="104"/>
      <c r="AM1413" s="104"/>
      <c r="AN1413" s="104"/>
      <c r="AO1413" s="104"/>
      <c r="AP1413" s="104"/>
      <c r="AQ1413" s="104"/>
      <c r="AR1413" s="104"/>
      <c r="AS1413" s="104"/>
    </row>
    <row r="1414" spans="1:45" s="105" customFormat="1" ht="15.75" hidden="1" x14ac:dyDescent="0.25">
      <c r="A1414" s="16"/>
      <c r="AH1414" s="148"/>
      <c r="AI1414" s="100"/>
      <c r="AJ1414" s="104"/>
      <c r="AK1414" s="104"/>
      <c r="AL1414" s="104"/>
      <c r="AM1414" s="104"/>
      <c r="AN1414" s="104"/>
      <c r="AO1414" s="104"/>
      <c r="AP1414" s="104"/>
      <c r="AQ1414" s="104"/>
      <c r="AR1414" s="104"/>
      <c r="AS1414" s="104"/>
    </row>
    <row r="1415" spans="1:45" s="105" customFormat="1" ht="15.75" hidden="1" x14ac:dyDescent="0.25">
      <c r="A1415" s="16"/>
      <c r="AH1415" s="148"/>
      <c r="AI1415" s="100"/>
      <c r="AJ1415" s="104"/>
      <c r="AK1415" s="104"/>
      <c r="AL1415" s="104"/>
      <c r="AM1415" s="104"/>
      <c r="AN1415" s="104"/>
      <c r="AO1415" s="104"/>
      <c r="AP1415" s="104"/>
      <c r="AQ1415" s="104"/>
      <c r="AR1415" s="104"/>
      <c r="AS1415" s="104"/>
    </row>
    <row r="1416" spans="1:45" s="105" customFormat="1" ht="15.75" hidden="1" x14ac:dyDescent="0.25">
      <c r="A1416" s="16"/>
      <c r="AH1416" s="148"/>
      <c r="AI1416" s="100"/>
      <c r="AJ1416" s="104"/>
      <c r="AK1416" s="104"/>
      <c r="AL1416" s="104"/>
      <c r="AM1416" s="104"/>
      <c r="AN1416" s="104"/>
      <c r="AO1416" s="104"/>
      <c r="AP1416" s="104"/>
      <c r="AQ1416" s="104"/>
      <c r="AR1416" s="104"/>
      <c r="AS1416" s="104"/>
    </row>
    <row r="1417" spans="1:45" s="105" customFormat="1" ht="15.75" hidden="1" x14ac:dyDescent="0.25">
      <c r="A1417" s="16"/>
      <c r="AH1417" s="148"/>
      <c r="AI1417" s="100"/>
      <c r="AJ1417" s="104"/>
      <c r="AK1417" s="104"/>
      <c r="AL1417" s="104"/>
      <c r="AM1417" s="104"/>
      <c r="AN1417" s="104"/>
      <c r="AO1417" s="104"/>
      <c r="AP1417" s="104"/>
      <c r="AQ1417" s="104"/>
      <c r="AR1417" s="104"/>
      <c r="AS1417" s="104"/>
    </row>
    <row r="1418" spans="1:45" s="105" customFormat="1" ht="15.75" hidden="1" x14ac:dyDescent="0.25">
      <c r="A1418" s="16"/>
      <c r="AH1418" s="148"/>
      <c r="AI1418" s="100"/>
      <c r="AJ1418" s="104"/>
      <c r="AK1418" s="104"/>
      <c r="AL1418" s="104"/>
      <c r="AM1418" s="104"/>
      <c r="AN1418" s="104"/>
      <c r="AO1418" s="104"/>
      <c r="AP1418" s="104"/>
      <c r="AQ1418" s="104"/>
      <c r="AR1418" s="104"/>
      <c r="AS1418" s="104"/>
    </row>
    <row r="1419" spans="1:45" s="105" customFormat="1" ht="15.75" hidden="1" x14ac:dyDescent="0.25">
      <c r="A1419" s="16"/>
      <c r="AH1419" s="148"/>
      <c r="AI1419" s="100"/>
      <c r="AJ1419" s="104"/>
      <c r="AK1419" s="104"/>
      <c r="AL1419" s="104"/>
      <c r="AM1419" s="104"/>
      <c r="AN1419" s="104"/>
      <c r="AO1419" s="104"/>
      <c r="AP1419" s="104"/>
      <c r="AQ1419" s="104"/>
      <c r="AR1419" s="104"/>
      <c r="AS1419" s="104"/>
    </row>
    <row r="1420" spans="1:45" s="105" customFormat="1" ht="15.75" hidden="1" x14ac:dyDescent="0.25">
      <c r="A1420" s="16"/>
      <c r="AH1420" s="148"/>
      <c r="AI1420" s="100"/>
      <c r="AJ1420" s="104"/>
      <c r="AK1420" s="104"/>
      <c r="AL1420" s="104"/>
      <c r="AM1420" s="104"/>
      <c r="AN1420" s="104"/>
      <c r="AO1420" s="104"/>
      <c r="AP1420" s="104"/>
      <c r="AQ1420" s="104"/>
      <c r="AR1420" s="104"/>
      <c r="AS1420" s="104"/>
    </row>
    <row r="1421" spans="1:45" s="105" customFormat="1" ht="15.75" hidden="1" x14ac:dyDescent="0.25">
      <c r="A1421" s="16"/>
      <c r="AH1421" s="148"/>
      <c r="AI1421" s="100"/>
      <c r="AJ1421" s="104"/>
      <c r="AK1421" s="104"/>
      <c r="AL1421" s="104"/>
      <c r="AM1421" s="104"/>
      <c r="AN1421" s="104"/>
      <c r="AO1421" s="104"/>
      <c r="AP1421" s="104"/>
      <c r="AQ1421" s="104"/>
      <c r="AR1421" s="104"/>
      <c r="AS1421" s="104"/>
    </row>
    <row r="1422" spans="1:45" s="105" customFormat="1" ht="15.75" hidden="1" x14ac:dyDescent="0.25">
      <c r="A1422" s="16"/>
      <c r="AH1422" s="148"/>
      <c r="AI1422" s="100"/>
      <c r="AJ1422" s="104"/>
      <c r="AK1422" s="104"/>
      <c r="AL1422" s="104"/>
      <c r="AM1422" s="104"/>
      <c r="AN1422" s="104"/>
      <c r="AO1422" s="104"/>
      <c r="AP1422" s="104"/>
      <c r="AQ1422" s="104"/>
      <c r="AR1422" s="104"/>
      <c r="AS1422" s="104"/>
    </row>
    <row r="1423" spans="1:45" s="105" customFormat="1" ht="15.75" hidden="1" x14ac:dyDescent="0.25">
      <c r="A1423" s="16"/>
      <c r="AH1423" s="148"/>
      <c r="AI1423" s="100"/>
      <c r="AJ1423" s="104"/>
      <c r="AK1423" s="104"/>
      <c r="AL1423" s="104"/>
      <c r="AM1423" s="104"/>
      <c r="AN1423" s="104"/>
      <c r="AO1423" s="104"/>
      <c r="AP1423" s="104"/>
      <c r="AQ1423" s="104"/>
      <c r="AR1423" s="104"/>
      <c r="AS1423" s="104"/>
    </row>
    <row r="1424" spans="1:45" s="105" customFormat="1" ht="15.75" hidden="1" x14ac:dyDescent="0.25">
      <c r="A1424" s="16"/>
      <c r="AH1424" s="148"/>
      <c r="AI1424" s="100"/>
      <c r="AJ1424" s="104"/>
      <c r="AK1424" s="104"/>
      <c r="AL1424" s="104"/>
      <c r="AM1424" s="104"/>
      <c r="AN1424" s="104"/>
      <c r="AO1424" s="104"/>
      <c r="AP1424" s="104"/>
      <c r="AQ1424" s="104"/>
      <c r="AR1424" s="104"/>
      <c r="AS1424" s="104"/>
    </row>
    <row r="1425" spans="1:45" s="105" customFormat="1" ht="15.75" hidden="1" x14ac:dyDescent="0.25">
      <c r="A1425" s="16"/>
      <c r="AH1425" s="148"/>
      <c r="AI1425" s="100"/>
      <c r="AJ1425" s="104"/>
      <c r="AK1425" s="104"/>
      <c r="AL1425" s="104"/>
      <c r="AM1425" s="104"/>
      <c r="AN1425" s="104"/>
      <c r="AO1425" s="104"/>
      <c r="AP1425" s="104"/>
      <c r="AQ1425" s="104"/>
      <c r="AR1425" s="104"/>
      <c r="AS1425" s="104"/>
    </row>
    <row r="1426" spans="1:45" s="105" customFormat="1" ht="15.75" hidden="1" x14ac:dyDescent="0.25">
      <c r="A1426" s="16"/>
      <c r="AH1426" s="148"/>
      <c r="AI1426" s="100"/>
      <c r="AJ1426" s="104"/>
      <c r="AK1426" s="104"/>
      <c r="AL1426" s="104"/>
      <c r="AM1426" s="104"/>
      <c r="AN1426" s="104"/>
      <c r="AO1426" s="104"/>
      <c r="AP1426" s="104"/>
      <c r="AQ1426" s="104"/>
      <c r="AR1426" s="104"/>
      <c r="AS1426" s="104"/>
    </row>
    <row r="1427" spans="1:45" s="105" customFormat="1" ht="15.75" hidden="1" x14ac:dyDescent="0.25">
      <c r="A1427" s="16"/>
      <c r="AH1427" s="148"/>
      <c r="AI1427" s="100"/>
      <c r="AJ1427" s="104"/>
      <c r="AK1427" s="104"/>
      <c r="AL1427" s="104"/>
      <c r="AM1427" s="104"/>
      <c r="AN1427" s="104"/>
      <c r="AO1427" s="104"/>
      <c r="AP1427" s="104"/>
      <c r="AQ1427" s="104"/>
      <c r="AR1427" s="104"/>
      <c r="AS1427" s="104"/>
    </row>
    <row r="1428" spans="1:45" s="105" customFormat="1" ht="15.75" hidden="1" x14ac:dyDescent="0.25">
      <c r="A1428" s="16"/>
      <c r="AH1428" s="148"/>
      <c r="AI1428" s="100"/>
      <c r="AJ1428" s="104"/>
      <c r="AK1428" s="104"/>
      <c r="AL1428" s="104"/>
      <c r="AM1428" s="104"/>
      <c r="AN1428" s="104"/>
      <c r="AO1428" s="104"/>
      <c r="AP1428" s="104"/>
      <c r="AQ1428" s="104"/>
      <c r="AR1428" s="104"/>
      <c r="AS1428" s="104"/>
    </row>
    <row r="1429" spans="1:45" s="105" customFormat="1" ht="15.75" hidden="1" x14ac:dyDescent="0.25">
      <c r="A1429" s="16"/>
      <c r="AH1429" s="148"/>
      <c r="AI1429" s="100"/>
      <c r="AJ1429" s="104"/>
      <c r="AK1429" s="104"/>
      <c r="AL1429" s="104"/>
      <c r="AM1429" s="104"/>
      <c r="AN1429" s="104"/>
      <c r="AO1429" s="104"/>
      <c r="AP1429" s="104"/>
      <c r="AQ1429" s="104"/>
      <c r="AR1429" s="104"/>
      <c r="AS1429" s="104"/>
    </row>
    <row r="1430" spans="1:45" s="105" customFormat="1" ht="15.75" hidden="1" x14ac:dyDescent="0.25">
      <c r="A1430" s="16"/>
      <c r="AH1430" s="148"/>
      <c r="AI1430" s="100"/>
      <c r="AJ1430" s="104"/>
      <c r="AK1430" s="104"/>
      <c r="AL1430" s="104"/>
      <c r="AM1430" s="104"/>
      <c r="AN1430" s="104"/>
      <c r="AO1430" s="104"/>
      <c r="AP1430" s="104"/>
      <c r="AQ1430" s="104"/>
      <c r="AR1430" s="104"/>
      <c r="AS1430" s="104"/>
    </row>
    <row r="1431" spans="1:45" s="105" customFormat="1" ht="15.75" hidden="1" x14ac:dyDescent="0.25">
      <c r="A1431" s="16"/>
      <c r="AH1431" s="148"/>
      <c r="AI1431" s="100"/>
      <c r="AJ1431" s="104"/>
      <c r="AK1431" s="104"/>
      <c r="AL1431" s="104"/>
      <c r="AM1431" s="104"/>
      <c r="AN1431" s="104"/>
      <c r="AO1431" s="104"/>
      <c r="AP1431" s="104"/>
      <c r="AQ1431" s="104"/>
      <c r="AR1431" s="104"/>
      <c r="AS1431" s="104"/>
    </row>
    <row r="1432" spans="1:45" s="105" customFormat="1" ht="15.75" hidden="1" x14ac:dyDescent="0.25">
      <c r="A1432" s="16"/>
      <c r="AH1432" s="148"/>
      <c r="AI1432" s="100"/>
      <c r="AJ1432" s="104"/>
      <c r="AK1432" s="104"/>
      <c r="AL1432" s="104"/>
      <c r="AM1432" s="104"/>
      <c r="AN1432" s="104"/>
      <c r="AO1432" s="104"/>
      <c r="AP1432" s="104"/>
      <c r="AQ1432" s="104"/>
      <c r="AR1432" s="104"/>
      <c r="AS1432" s="104"/>
    </row>
    <row r="1433" spans="1:45" s="105" customFormat="1" ht="15.75" hidden="1" x14ac:dyDescent="0.25">
      <c r="A1433" s="16"/>
      <c r="AH1433" s="148"/>
      <c r="AI1433" s="100"/>
      <c r="AJ1433" s="104"/>
      <c r="AK1433" s="104"/>
      <c r="AL1433" s="104"/>
      <c r="AM1433" s="104"/>
      <c r="AN1433" s="104"/>
      <c r="AO1433" s="104"/>
      <c r="AP1433" s="104"/>
      <c r="AQ1433" s="104"/>
      <c r="AR1433" s="104"/>
      <c r="AS1433" s="104"/>
    </row>
    <row r="1434" spans="1:45" s="105" customFormat="1" ht="15.75" hidden="1" x14ac:dyDescent="0.25">
      <c r="A1434" s="16"/>
      <c r="AH1434" s="148"/>
      <c r="AI1434" s="100"/>
      <c r="AJ1434" s="104"/>
      <c r="AK1434" s="104"/>
      <c r="AL1434" s="104"/>
      <c r="AM1434" s="104"/>
      <c r="AN1434" s="104"/>
      <c r="AO1434" s="104"/>
      <c r="AP1434" s="104"/>
      <c r="AQ1434" s="104"/>
      <c r="AR1434" s="104"/>
      <c r="AS1434" s="104"/>
    </row>
    <row r="1435" spans="1:45" s="105" customFormat="1" ht="15.75" hidden="1" x14ac:dyDescent="0.25">
      <c r="A1435" s="16"/>
      <c r="AH1435" s="148"/>
      <c r="AI1435" s="100"/>
      <c r="AJ1435" s="104"/>
      <c r="AK1435" s="104"/>
      <c r="AL1435" s="104"/>
      <c r="AM1435" s="104"/>
      <c r="AN1435" s="104"/>
      <c r="AO1435" s="104"/>
      <c r="AP1435" s="104"/>
      <c r="AQ1435" s="104"/>
      <c r="AR1435" s="104"/>
      <c r="AS1435" s="104"/>
    </row>
    <row r="1436" spans="1:45" s="105" customFormat="1" ht="15.75" hidden="1" x14ac:dyDescent="0.25">
      <c r="A1436" s="16"/>
      <c r="AH1436" s="148"/>
      <c r="AI1436" s="100"/>
      <c r="AJ1436" s="104"/>
      <c r="AK1436" s="104"/>
      <c r="AL1436" s="104"/>
      <c r="AM1436" s="104"/>
      <c r="AN1436" s="104"/>
      <c r="AO1436" s="104"/>
      <c r="AP1436" s="104"/>
      <c r="AQ1436" s="104"/>
      <c r="AR1436" s="104"/>
      <c r="AS1436" s="104"/>
    </row>
    <row r="1437" spans="1:45" s="105" customFormat="1" ht="15.75" hidden="1" x14ac:dyDescent="0.25">
      <c r="A1437" s="16"/>
      <c r="AH1437" s="148"/>
      <c r="AI1437" s="100"/>
      <c r="AJ1437" s="104"/>
      <c r="AK1437" s="104"/>
      <c r="AL1437" s="104"/>
      <c r="AM1437" s="104"/>
      <c r="AN1437" s="104"/>
      <c r="AO1437" s="104"/>
      <c r="AP1437" s="104"/>
      <c r="AQ1437" s="104"/>
      <c r="AR1437" s="104"/>
      <c r="AS1437" s="104"/>
    </row>
    <row r="1438" spans="1:45" s="105" customFormat="1" ht="15.75" hidden="1" x14ac:dyDescent="0.25">
      <c r="A1438" s="16"/>
      <c r="AH1438" s="148"/>
      <c r="AI1438" s="100"/>
      <c r="AJ1438" s="104"/>
      <c r="AK1438" s="104"/>
      <c r="AL1438" s="104"/>
      <c r="AM1438" s="104"/>
      <c r="AN1438" s="104"/>
      <c r="AO1438" s="104"/>
      <c r="AP1438" s="104"/>
      <c r="AQ1438" s="104"/>
      <c r="AR1438" s="104"/>
      <c r="AS1438" s="104"/>
    </row>
    <row r="1439" spans="1:45" s="105" customFormat="1" ht="15.75" hidden="1" x14ac:dyDescent="0.25">
      <c r="A1439" s="16"/>
      <c r="AH1439" s="148"/>
      <c r="AI1439" s="100"/>
      <c r="AJ1439" s="104"/>
      <c r="AK1439" s="104"/>
      <c r="AL1439" s="104"/>
      <c r="AM1439" s="104"/>
      <c r="AN1439" s="104"/>
      <c r="AO1439" s="104"/>
      <c r="AP1439" s="104"/>
      <c r="AQ1439" s="104"/>
      <c r="AR1439" s="104"/>
      <c r="AS1439" s="104"/>
    </row>
    <row r="1440" spans="1:45" s="105" customFormat="1" ht="15.75" hidden="1" x14ac:dyDescent="0.25">
      <c r="A1440" s="16"/>
      <c r="AH1440" s="148"/>
      <c r="AI1440" s="100"/>
      <c r="AJ1440" s="104"/>
      <c r="AK1440" s="104"/>
      <c r="AL1440" s="104"/>
      <c r="AM1440" s="104"/>
      <c r="AN1440" s="104"/>
      <c r="AO1440" s="104"/>
      <c r="AP1440" s="104"/>
      <c r="AQ1440" s="104"/>
      <c r="AR1440" s="104"/>
      <c r="AS1440" s="104"/>
    </row>
    <row r="1441" spans="1:45" s="105" customFormat="1" ht="15.75" hidden="1" x14ac:dyDescent="0.25">
      <c r="A1441" s="16"/>
      <c r="AH1441" s="148"/>
      <c r="AI1441" s="100"/>
      <c r="AJ1441" s="104"/>
      <c r="AK1441" s="104"/>
      <c r="AL1441" s="104"/>
      <c r="AM1441" s="104"/>
      <c r="AN1441" s="104"/>
      <c r="AO1441" s="104"/>
      <c r="AP1441" s="104"/>
      <c r="AQ1441" s="104"/>
      <c r="AR1441" s="104"/>
      <c r="AS1441" s="104"/>
    </row>
    <row r="1442" spans="1:45" s="105" customFormat="1" ht="15.75" hidden="1" x14ac:dyDescent="0.25">
      <c r="A1442" s="16"/>
      <c r="AH1442" s="148"/>
      <c r="AI1442" s="100"/>
      <c r="AJ1442" s="104"/>
      <c r="AK1442" s="104"/>
      <c r="AL1442" s="104"/>
      <c r="AM1442" s="104"/>
      <c r="AN1442" s="104"/>
      <c r="AO1442" s="104"/>
      <c r="AP1442" s="104"/>
      <c r="AQ1442" s="104"/>
      <c r="AR1442" s="104"/>
      <c r="AS1442" s="104"/>
    </row>
    <row r="1443" spans="1:45" s="105" customFormat="1" ht="15.75" hidden="1" x14ac:dyDescent="0.25">
      <c r="A1443" s="16"/>
      <c r="AH1443" s="148"/>
      <c r="AI1443" s="100"/>
      <c r="AJ1443" s="104"/>
      <c r="AK1443" s="104"/>
      <c r="AL1443" s="104"/>
      <c r="AM1443" s="104"/>
      <c r="AN1443" s="104"/>
      <c r="AO1443" s="104"/>
      <c r="AP1443" s="104"/>
      <c r="AQ1443" s="104"/>
      <c r="AR1443" s="104"/>
      <c r="AS1443" s="104"/>
    </row>
    <row r="1444" spans="1:45" s="105" customFormat="1" ht="15.75" hidden="1" x14ac:dyDescent="0.25">
      <c r="A1444" s="16"/>
      <c r="AH1444" s="148"/>
      <c r="AI1444" s="100"/>
      <c r="AJ1444" s="104"/>
      <c r="AK1444" s="104"/>
      <c r="AL1444" s="104"/>
      <c r="AM1444" s="104"/>
      <c r="AN1444" s="104"/>
      <c r="AO1444" s="104"/>
      <c r="AP1444" s="104"/>
      <c r="AQ1444" s="104"/>
      <c r="AR1444" s="104"/>
      <c r="AS1444" s="104"/>
    </row>
    <row r="1445" spans="1:45" s="105" customFormat="1" ht="15.75" hidden="1" x14ac:dyDescent="0.25">
      <c r="A1445" s="16"/>
      <c r="AH1445" s="148"/>
      <c r="AI1445" s="100"/>
      <c r="AJ1445" s="104"/>
      <c r="AK1445" s="104"/>
      <c r="AL1445" s="104"/>
      <c r="AM1445" s="104"/>
      <c r="AN1445" s="104"/>
      <c r="AO1445" s="104"/>
      <c r="AP1445" s="104"/>
      <c r="AQ1445" s="104"/>
      <c r="AR1445" s="104"/>
      <c r="AS1445" s="104"/>
    </row>
    <row r="1446" spans="1:45" s="105" customFormat="1" ht="15.75" hidden="1" x14ac:dyDescent="0.25">
      <c r="A1446" s="16"/>
      <c r="AH1446" s="148"/>
      <c r="AI1446" s="100"/>
      <c r="AJ1446" s="104"/>
      <c r="AK1446" s="104"/>
      <c r="AL1446" s="104"/>
      <c r="AM1446" s="104"/>
      <c r="AN1446" s="104"/>
      <c r="AO1446" s="104"/>
      <c r="AP1446" s="104"/>
      <c r="AQ1446" s="104"/>
      <c r="AR1446" s="104"/>
      <c r="AS1446" s="104"/>
    </row>
    <row r="1447" spans="1:45" s="105" customFormat="1" ht="15.75" hidden="1" x14ac:dyDescent="0.25">
      <c r="A1447" s="16"/>
      <c r="AH1447" s="148"/>
      <c r="AI1447" s="100"/>
      <c r="AJ1447" s="104"/>
      <c r="AK1447" s="104"/>
      <c r="AL1447" s="104"/>
      <c r="AM1447" s="104"/>
      <c r="AN1447" s="104"/>
      <c r="AO1447" s="104"/>
      <c r="AP1447" s="104"/>
      <c r="AQ1447" s="104"/>
      <c r="AR1447" s="104"/>
      <c r="AS1447" s="104"/>
    </row>
    <row r="1448" spans="1:45" s="105" customFormat="1" ht="15.75" hidden="1" x14ac:dyDescent="0.25">
      <c r="A1448" s="16"/>
      <c r="AH1448" s="148"/>
      <c r="AI1448" s="100"/>
      <c r="AJ1448" s="104"/>
      <c r="AK1448" s="104"/>
      <c r="AL1448" s="104"/>
      <c r="AM1448" s="104"/>
      <c r="AN1448" s="104"/>
      <c r="AO1448" s="104"/>
      <c r="AP1448" s="104"/>
      <c r="AQ1448" s="104"/>
      <c r="AR1448" s="104"/>
      <c r="AS1448" s="104"/>
    </row>
    <row r="1449" spans="1:45" s="105" customFormat="1" ht="15.75" hidden="1" x14ac:dyDescent="0.25">
      <c r="A1449" s="16"/>
      <c r="AH1449" s="148"/>
      <c r="AI1449" s="100"/>
      <c r="AJ1449" s="104"/>
      <c r="AK1449" s="104"/>
      <c r="AL1449" s="104"/>
      <c r="AM1449" s="104"/>
      <c r="AN1449" s="104"/>
      <c r="AO1449" s="104"/>
      <c r="AP1449" s="104"/>
      <c r="AQ1449" s="104"/>
      <c r="AR1449" s="104"/>
      <c r="AS1449" s="104"/>
    </row>
    <row r="1450" spans="1:45" s="105" customFormat="1" ht="15.75" hidden="1" x14ac:dyDescent="0.25">
      <c r="A1450" s="16"/>
      <c r="AH1450" s="148"/>
      <c r="AI1450" s="100"/>
      <c r="AJ1450" s="104"/>
      <c r="AK1450" s="104"/>
      <c r="AL1450" s="104"/>
      <c r="AM1450" s="104"/>
      <c r="AN1450" s="104"/>
      <c r="AO1450" s="104"/>
      <c r="AP1450" s="104"/>
      <c r="AQ1450" s="104"/>
      <c r="AR1450" s="104"/>
      <c r="AS1450" s="104"/>
    </row>
    <row r="1451" spans="1:45" s="105" customFormat="1" ht="15.75" hidden="1" x14ac:dyDescent="0.25">
      <c r="A1451" s="16"/>
      <c r="AH1451" s="148"/>
      <c r="AI1451" s="100"/>
      <c r="AJ1451" s="104"/>
      <c r="AK1451" s="104"/>
      <c r="AL1451" s="104"/>
      <c r="AM1451" s="104"/>
      <c r="AN1451" s="104"/>
      <c r="AO1451" s="104"/>
      <c r="AP1451" s="104"/>
      <c r="AQ1451" s="104"/>
      <c r="AR1451" s="104"/>
      <c r="AS1451" s="104"/>
    </row>
    <row r="1452" spans="1:45" s="105" customFormat="1" ht="15.75" hidden="1" x14ac:dyDescent="0.25">
      <c r="A1452" s="16"/>
      <c r="AH1452" s="148"/>
      <c r="AI1452" s="100"/>
      <c r="AJ1452" s="104"/>
      <c r="AK1452" s="104"/>
      <c r="AL1452" s="104"/>
      <c r="AM1452" s="104"/>
      <c r="AN1452" s="104"/>
      <c r="AO1452" s="104"/>
      <c r="AP1452" s="104"/>
      <c r="AQ1452" s="104"/>
      <c r="AR1452" s="104"/>
      <c r="AS1452" s="104"/>
    </row>
    <row r="1453" spans="1:45" s="105" customFormat="1" ht="15.75" hidden="1" x14ac:dyDescent="0.25">
      <c r="A1453" s="16"/>
      <c r="AH1453" s="148"/>
      <c r="AI1453" s="100"/>
      <c r="AJ1453" s="104"/>
      <c r="AK1453" s="104"/>
      <c r="AL1453" s="104"/>
      <c r="AM1453" s="104"/>
      <c r="AN1453" s="104"/>
      <c r="AO1453" s="104"/>
      <c r="AP1453" s="104"/>
      <c r="AQ1453" s="104"/>
      <c r="AR1453" s="104"/>
      <c r="AS1453" s="104"/>
    </row>
    <row r="1454" spans="1:45" s="105" customFormat="1" ht="15.75" hidden="1" x14ac:dyDescent="0.25">
      <c r="A1454" s="16"/>
      <c r="AH1454" s="148"/>
      <c r="AI1454" s="100"/>
      <c r="AJ1454" s="104"/>
      <c r="AK1454" s="104"/>
      <c r="AL1454" s="104"/>
      <c r="AM1454" s="104"/>
      <c r="AN1454" s="104"/>
      <c r="AO1454" s="104"/>
      <c r="AP1454" s="104"/>
      <c r="AQ1454" s="104"/>
      <c r="AR1454" s="104"/>
      <c r="AS1454" s="104"/>
    </row>
    <row r="1455" spans="1:45" s="105" customFormat="1" ht="15.75" hidden="1" x14ac:dyDescent="0.25">
      <c r="A1455" s="16"/>
      <c r="AH1455" s="148"/>
      <c r="AI1455" s="100"/>
      <c r="AJ1455" s="104"/>
      <c r="AK1455" s="104"/>
      <c r="AL1455" s="104"/>
      <c r="AM1455" s="104"/>
      <c r="AN1455" s="104"/>
      <c r="AO1455" s="104"/>
      <c r="AP1455" s="104"/>
      <c r="AQ1455" s="104"/>
      <c r="AR1455" s="104"/>
      <c r="AS1455" s="104"/>
    </row>
    <row r="1456" spans="1:45" s="105" customFormat="1" ht="15.75" hidden="1" x14ac:dyDescent="0.25">
      <c r="A1456" s="16"/>
      <c r="AH1456" s="148"/>
      <c r="AI1456" s="100"/>
      <c r="AJ1456" s="104"/>
      <c r="AK1456" s="104"/>
      <c r="AL1456" s="104"/>
      <c r="AM1456" s="104"/>
      <c r="AN1456" s="104"/>
      <c r="AO1456" s="104"/>
      <c r="AP1456" s="104"/>
      <c r="AQ1456" s="104"/>
      <c r="AR1456" s="104"/>
      <c r="AS1456" s="104"/>
    </row>
    <row r="1457" spans="1:45" s="105" customFormat="1" ht="15.75" hidden="1" x14ac:dyDescent="0.25">
      <c r="A1457" s="16"/>
      <c r="AH1457" s="148"/>
      <c r="AI1457" s="100"/>
      <c r="AJ1457" s="104"/>
      <c r="AK1457" s="104"/>
      <c r="AL1457" s="104"/>
      <c r="AM1457" s="104"/>
      <c r="AN1457" s="104"/>
      <c r="AO1457" s="104"/>
      <c r="AP1457" s="104"/>
      <c r="AQ1457" s="104"/>
      <c r="AR1457" s="104"/>
      <c r="AS1457" s="104"/>
    </row>
    <row r="1458" spans="1:45" s="105" customFormat="1" ht="15.75" hidden="1" x14ac:dyDescent="0.25">
      <c r="A1458" s="16"/>
      <c r="AH1458" s="148"/>
      <c r="AI1458" s="100"/>
      <c r="AJ1458" s="104"/>
      <c r="AK1458" s="104"/>
      <c r="AL1458" s="104"/>
      <c r="AM1458" s="104"/>
      <c r="AN1458" s="104"/>
      <c r="AO1458" s="104"/>
      <c r="AP1458" s="104"/>
      <c r="AQ1458" s="104"/>
      <c r="AR1458" s="104"/>
      <c r="AS1458" s="104"/>
    </row>
    <row r="1459" spans="1:45" s="105" customFormat="1" ht="15.75" hidden="1" x14ac:dyDescent="0.25">
      <c r="A1459" s="16"/>
      <c r="AH1459" s="148"/>
      <c r="AI1459" s="100"/>
      <c r="AJ1459" s="104"/>
      <c r="AK1459" s="104"/>
      <c r="AL1459" s="104"/>
      <c r="AM1459" s="104"/>
      <c r="AN1459" s="104"/>
      <c r="AO1459" s="104"/>
      <c r="AP1459" s="104"/>
      <c r="AQ1459" s="104"/>
      <c r="AR1459" s="104"/>
      <c r="AS1459" s="104"/>
    </row>
    <row r="1460" spans="1:45" s="105" customFormat="1" ht="15.75" hidden="1" x14ac:dyDescent="0.25">
      <c r="A1460" s="16"/>
      <c r="AH1460" s="148"/>
      <c r="AI1460" s="100"/>
      <c r="AJ1460" s="104"/>
      <c r="AK1460" s="104"/>
      <c r="AL1460" s="104"/>
      <c r="AM1460" s="104"/>
      <c r="AN1460" s="104"/>
      <c r="AO1460" s="104"/>
      <c r="AP1460" s="104"/>
      <c r="AQ1460" s="104"/>
      <c r="AR1460" s="104"/>
      <c r="AS1460" s="104"/>
    </row>
    <row r="1461" spans="1:45" s="105" customFormat="1" ht="15.75" hidden="1" x14ac:dyDescent="0.25">
      <c r="A1461" s="16"/>
      <c r="AH1461" s="148"/>
      <c r="AI1461" s="100"/>
      <c r="AJ1461" s="104"/>
      <c r="AK1461" s="104"/>
      <c r="AL1461" s="104"/>
      <c r="AM1461" s="104"/>
      <c r="AN1461" s="104"/>
      <c r="AO1461" s="104"/>
      <c r="AP1461" s="104"/>
      <c r="AQ1461" s="104"/>
      <c r="AR1461" s="104"/>
      <c r="AS1461" s="104"/>
    </row>
    <row r="1462" spans="1:45" s="105" customFormat="1" ht="15.75" hidden="1" x14ac:dyDescent="0.25">
      <c r="A1462" s="16"/>
      <c r="AH1462" s="148"/>
      <c r="AI1462" s="100"/>
      <c r="AJ1462" s="104"/>
      <c r="AK1462" s="104"/>
      <c r="AL1462" s="104"/>
      <c r="AM1462" s="104"/>
      <c r="AN1462" s="104"/>
      <c r="AO1462" s="104"/>
      <c r="AP1462" s="104"/>
      <c r="AQ1462" s="104"/>
      <c r="AR1462" s="104"/>
      <c r="AS1462" s="104"/>
    </row>
    <row r="1463" spans="1:45" s="105" customFormat="1" ht="15.75" hidden="1" x14ac:dyDescent="0.25">
      <c r="A1463" s="16"/>
      <c r="AH1463" s="148"/>
      <c r="AI1463" s="100"/>
      <c r="AJ1463" s="104"/>
      <c r="AK1463" s="104"/>
      <c r="AL1463" s="104"/>
      <c r="AM1463" s="104"/>
      <c r="AN1463" s="104"/>
      <c r="AO1463" s="104"/>
      <c r="AP1463" s="104"/>
      <c r="AQ1463" s="104"/>
      <c r="AR1463" s="104"/>
      <c r="AS1463" s="104"/>
    </row>
    <row r="1464" spans="1:45" s="105" customFormat="1" ht="15.75" hidden="1" x14ac:dyDescent="0.25">
      <c r="A1464" s="16"/>
      <c r="AH1464" s="148"/>
      <c r="AI1464" s="100"/>
      <c r="AJ1464" s="104"/>
      <c r="AK1464" s="104"/>
      <c r="AL1464" s="104"/>
      <c r="AM1464" s="104"/>
      <c r="AN1464" s="104"/>
      <c r="AO1464" s="104"/>
      <c r="AP1464" s="104"/>
      <c r="AQ1464" s="104"/>
      <c r="AR1464" s="104"/>
      <c r="AS1464" s="104"/>
    </row>
    <row r="1465" spans="1:45" s="105" customFormat="1" ht="15.75" hidden="1" x14ac:dyDescent="0.25">
      <c r="A1465" s="16"/>
      <c r="AH1465" s="148"/>
      <c r="AI1465" s="100"/>
      <c r="AJ1465" s="104"/>
      <c r="AK1465" s="104"/>
      <c r="AL1465" s="104"/>
      <c r="AM1465" s="104"/>
      <c r="AN1465" s="104"/>
      <c r="AO1465" s="104"/>
      <c r="AP1465" s="104"/>
      <c r="AQ1465" s="104"/>
      <c r="AR1465" s="104"/>
      <c r="AS1465" s="104"/>
    </row>
    <row r="1466" spans="1:45" s="105" customFormat="1" ht="15.75" hidden="1" x14ac:dyDescent="0.25">
      <c r="A1466" s="16"/>
      <c r="AH1466" s="148"/>
      <c r="AI1466" s="100"/>
      <c r="AJ1466" s="104"/>
      <c r="AK1466" s="104"/>
      <c r="AL1466" s="104"/>
      <c r="AM1466" s="104"/>
      <c r="AN1466" s="104"/>
      <c r="AO1466" s="104"/>
      <c r="AP1466" s="104"/>
      <c r="AQ1466" s="104"/>
      <c r="AR1466" s="104"/>
      <c r="AS1466" s="104"/>
    </row>
    <row r="1467" spans="1:45" s="105" customFormat="1" ht="15.75" hidden="1" x14ac:dyDescent="0.25">
      <c r="A1467" s="16"/>
      <c r="AH1467" s="148"/>
      <c r="AI1467" s="100"/>
      <c r="AJ1467" s="104"/>
      <c r="AK1467" s="104"/>
      <c r="AL1467" s="104"/>
      <c r="AM1467" s="104"/>
      <c r="AN1467" s="104"/>
      <c r="AO1467" s="104"/>
      <c r="AP1467" s="104"/>
      <c r="AQ1467" s="104"/>
      <c r="AR1467" s="104"/>
      <c r="AS1467" s="104"/>
    </row>
    <row r="1468" spans="1:45" s="105" customFormat="1" ht="15.75" hidden="1" x14ac:dyDescent="0.25">
      <c r="A1468" s="16"/>
      <c r="AH1468" s="148"/>
      <c r="AI1468" s="100"/>
      <c r="AJ1468" s="104"/>
      <c r="AK1468" s="104"/>
      <c r="AL1468" s="104"/>
      <c r="AM1468" s="104"/>
      <c r="AN1468" s="104"/>
      <c r="AO1468" s="104"/>
      <c r="AP1468" s="104"/>
      <c r="AQ1468" s="104"/>
      <c r="AR1468" s="104"/>
      <c r="AS1468" s="104"/>
    </row>
    <row r="1469" spans="1:45" s="105" customFormat="1" ht="15.75" hidden="1" x14ac:dyDescent="0.25">
      <c r="A1469" s="16"/>
      <c r="AH1469" s="148"/>
      <c r="AI1469" s="100"/>
      <c r="AJ1469" s="104"/>
      <c r="AK1469" s="104"/>
      <c r="AL1469" s="104"/>
      <c r="AM1469" s="104"/>
      <c r="AN1469" s="104"/>
      <c r="AO1469" s="104"/>
      <c r="AP1469" s="104"/>
      <c r="AQ1469" s="104"/>
      <c r="AR1469" s="104"/>
      <c r="AS1469" s="104"/>
    </row>
    <row r="1470" spans="1:45" s="105" customFormat="1" ht="15.75" hidden="1" x14ac:dyDescent="0.25">
      <c r="A1470" s="16"/>
      <c r="AH1470" s="148"/>
      <c r="AI1470" s="100"/>
      <c r="AJ1470" s="104"/>
      <c r="AK1470" s="104"/>
      <c r="AL1470" s="104"/>
      <c r="AM1470" s="104"/>
      <c r="AN1470" s="104"/>
      <c r="AO1470" s="104"/>
      <c r="AP1470" s="104"/>
      <c r="AQ1470" s="104"/>
      <c r="AR1470" s="104"/>
      <c r="AS1470" s="104"/>
    </row>
    <row r="1471" spans="1:45" s="105" customFormat="1" ht="15.75" hidden="1" x14ac:dyDescent="0.25">
      <c r="A1471" s="16"/>
      <c r="AH1471" s="148"/>
      <c r="AI1471" s="100"/>
      <c r="AJ1471" s="104"/>
      <c r="AK1471" s="104"/>
      <c r="AL1471" s="104"/>
      <c r="AM1471" s="104"/>
      <c r="AN1471" s="104"/>
      <c r="AO1471" s="104"/>
      <c r="AP1471" s="104"/>
      <c r="AQ1471" s="104"/>
      <c r="AR1471" s="104"/>
      <c r="AS1471" s="104"/>
    </row>
    <row r="1472" spans="1:45" s="105" customFormat="1" ht="15.75" hidden="1" x14ac:dyDescent="0.25">
      <c r="A1472" s="16"/>
      <c r="AH1472" s="148"/>
      <c r="AI1472" s="100"/>
      <c r="AJ1472" s="104"/>
      <c r="AK1472" s="104"/>
      <c r="AL1472" s="104"/>
      <c r="AM1472" s="104"/>
      <c r="AN1472" s="104"/>
      <c r="AO1472" s="104"/>
      <c r="AP1472" s="104"/>
      <c r="AQ1472" s="104"/>
      <c r="AR1472" s="104"/>
      <c r="AS1472" s="104"/>
    </row>
    <row r="1473" spans="1:45" s="105" customFormat="1" ht="15.75" hidden="1" x14ac:dyDescent="0.25">
      <c r="A1473" s="16"/>
      <c r="AH1473" s="148"/>
      <c r="AI1473" s="100"/>
      <c r="AJ1473" s="104"/>
      <c r="AK1473" s="104"/>
      <c r="AL1473" s="104"/>
      <c r="AM1473" s="104"/>
      <c r="AN1473" s="104"/>
      <c r="AO1473" s="104"/>
      <c r="AP1473" s="104"/>
      <c r="AQ1473" s="104"/>
      <c r="AR1473" s="104"/>
      <c r="AS1473" s="104"/>
    </row>
    <row r="1474" spans="1:45" s="105" customFormat="1" ht="15.75" hidden="1" x14ac:dyDescent="0.25">
      <c r="A1474" s="16"/>
      <c r="AH1474" s="148"/>
      <c r="AI1474" s="100"/>
      <c r="AJ1474" s="104"/>
      <c r="AK1474" s="104"/>
      <c r="AL1474" s="104"/>
      <c r="AM1474" s="104"/>
      <c r="AN1474" s="104"/>
      <c r="AO1474" s="104"/>
      <c r="AP1474" s="104"/>
      <c r="AQ1474" s="104"/>
      <c r="AR1474" s="104"/>
      <c r="AS1474" s="104"/>
    </row>
    <row r="1475" spans="1:45" s="105" customFormat="1" ht="15.75" hidden="1" x14ac:dyDescent="0.25">
      <c r="A1475" s="16"/>
      <c r="AH1475" s="148"/>
      <c r="AI1475" s="100"/>
      <c r="AJ1475" s="104"/>
      <c r="AK1475" s="104"/>
      <c r="AL1475" s="104"/>
      <c r="AM1475" s="104"/>
      <c r="AN1475" s="104"/>
      <c r="AO1475" s="104"/>
      <c r="AP1475" s="104"/>
      <c r="AQ1475" s="104"/>
      <c r="AR1475" s="104"/>
      <c r="AS1475" s="104"/>
    </row>
    <row r="1476" spans="1:45" s="105" customFormat="1" ht="15.75" hidden="1" x14ac:dyDescent="0.25">
      <c r="A1476" s="16"/>
      <c r="AH1476" s="148"/>
      <c r="AI1476" s="100"/>
      <c r="AJ1476" s="104"/>
      <c r="AK1476" s="104"/>
      <c r="AL1476" s="104"/>
      <c r="AM1476" s="104"/>
      <c r="AN1476" s="104"/>
      <c r="AO1476" s="104"/>
      <c r="AP1476" s="104"/>
      <c r="AQ1476" s="104"/>
      <c r="AR1476" s="104"/>
      <c r="AS1476" s="104"/>
    </row>
    <row r="1477" spans="1:45" s="105" customFormat="1" ht="15.75" hidden="1" x14ac:dyDescent="0.25">
      <c r="A1477" s="16"/>
      <c r="AH1477" s="148"/>
      <c r="AI1477" s="100"/>
      <c r="AJ1477" s="104"/>
      <c r="AK1477" s="104"/>
      <c r="AL1477" s="104"/>
      <c r="AM1477" s="104"/>
      <c r="AN1477" s="104"/>
      <c r="AO1477" s="104"/>
      <c r="AP1477" s="104"/>
      <c r="AQ1477" s="104"/>
      <c r="AR1477" s="104"/>
      <c r="AS1477" s="104"/>
    </row>
    <row r="1478" spans="1:45" s="105" customFormat="1" ht="15.75" hidden="1" x14ac:dyDescent="0.25">
      <c r="A1478" s="16"/>
      <c r="AH1478" s="148"/>
      <c r="AI1478" s="100"/>
      <c r="AJ1478" s="104"/>
      <c r="AK1478" s="104"/>
      <c r="AL1478" s="104"/>
      <c r="AM1478" s="104"/>
      <c r="AN1478" s="104"/>
      <c r="AO1478" s="104"/>
      <c r="AP1478" s="104"/>
      <c r="AQ1478" s="104"/>
      <c r="AR1478" s="104"/>
      <c r="AS1478" s="104"/>
    </row>
    <row r="1479" spans="1:45" s="105" customFormat="1" ht="15.75" hidden="1" x14ac:dyDescent="0.25">
      <c r="A1479" s="16"/>
      <c r="AH1479" s="148"/>
      <c r="AI1479" s="100"/>
      <c r="AJ1479" s="104"/>
      <c r="AK1479" s="104"/>
      <c r="AL1479" s="104"/>
      <c r="AM1479" s="104"/>
      <c r="AN1479" s="104"/>
      <c r="AO1479" s="104"/>
      <c r="AP1479" s="104"/>
      <c r="AQ1479" s="104"/>
      <c r="AR1479" s="104"/>
      <c r="AS1479" s="104"/>
    </row>
    <row r="1480" spans="1:45" s="105" customFormat="1" ht="15.75" hidden="1" x14ac:dyDescent="0.25">
      <c r="A1480" s="16"/>
      <c r="AH1480" s="148"/>
      <c r="AI1480" s="100"/>
      <c r="AJ1480" s="104"/>
      <c r="AK1480" s="104"/>
      <c r="AL1480" s="104"/>
      <c r="AM1480" s="104"/>
      <c r="AN1480" s="104"/>
      <c r="AO1480" s="104"/>
      <c r="AP1480" s="104"/>
      <c r="AQ1480" s="104"/>
      <c r="AR1480" s="104"/>
      <c r="AS1480" s="104"/>
    </row>
    <row r="1481" spans="1:45" s="105" customFormat="1" ht="15.75" hidden="1" x14ac:dyDescent="0.25">
      <c r="A1481" s="16"/>
      <c r="AH1481" s="148"/>
      <c r="AI1481" s="100"/>
      <c r="AJ1481" s="104"/>
      <c r="AK1481" s="104"/>
      <c r="AL1481" s="104"/>
      <c r="AM1481" s="104"/>
      <c r="AN1481" s="104"/>
      <c r="AO1481" s="104"/>
      <c r="AP1481" s="104"/>
      <c r="AQ1481" s="104"/>
      <c r="AR1481" s="104"/>
      <c r="AS1481" s="104"/>
    </row>
    <row r="1482" spans="1:45" s="105" customFormat="1" ht="15.75" hidden="1" x14ac:dyDescent="0.25">
      <c r="A1482" s="16"/>
      <c r="AH1482" s="148"/>
      <c r="AI1482" s="100"/>
      <c r="AJ1482" s="104"/>
      <c r="AK1482" s="104"/>
      <c r="AL1482" s="104"/>
      <c r="AM1482" s="104"/>
      <c r="AN1482" s="104"/>
      <c r="AO1482" s="104"/>
      <c r="AP1482" s="104"/>
      <c r="AQ1482" s="104"/>
      <c r="AR1482" s="104"/>
      <c r="AS1482" s="104"/>
    </row>
    <row r="1483" spans="1:45" s="105" customFormat="1" ht="15.75" hidden="1" x14ac:dyDescent="0.25">
      <c r="A1483" s="16"/>
      <c r="AH1483" s="148"/>
      <c r="AI1483" s="100"/>
      <c r="AJ1483" s="104"/>
      <c r="AK1483" s="104"/>
      <c r="AL1483" s="104"/>
      <c r="AM1483" s="104"/>
      <c r="AN1483" s="104"/>
      <c r="AO1483" s="104"/>
      <c r="AP1483" s="104"/>
      <c r="AQ1483" s="104"/>
      <c r="AR1483" s="104"/>
      <c r="AS1483" s="104"/>
    </row>
    <row r="1484" spans="1:45" s="105" customFormat="1" ht="15.75" hidden="1" x14ac:dyDescent="0.25">
      <c r="A1484" s="16"/>
      <c r="AH1484" s="148"/>
      <c r="AI1484" s="100"/>
      <c r="AJ1484" s="104"/>
      <c r="AK1484" s="104"/>
      <c r="AL1484" s="104"/>
      <c r="AM1484" s="104"/>
      <c r="AN1484" s="104"/>
      <c r="AO1484" s="104"/>
      <c r="AP1484" s="104"/>
      <c r="AQ1484" s="104"/>
      <c r="AR1484" s="104"/>
      <c r="AS1484" s="104"/>
    </row>
    <row r="1485" spans="1:45" s="105" customFormat="1" ht="15.75" hidden="1" x14ac:dyDescent="0.25">
      <c r="A1485" s="16"/>
      <c r="AH1485" s="148"/>
      <c r="AI1485" s="100"/>
      <c r="AJ1485" s="104"/>
      <c r="AK1485" s="104"/>
      <c r="AL1485" s="104"/>
      <c r="AM1485" s="104"/>
      <c r="AN1485" s="104"/>
      <c r="AO1485" s="104"/>
      <c r="AP1485" s="104"/>
      <c r="AQ1485" s="104"/>
      <c r="AR1485" s="104"/>
      <c r="AS1485" s="104"/>
    </row>
    <row r="1486" spans="1:45" s="105" customFormat="1" ht="15.75" hidden="1" x14ac:dyDescent="0.25">
      <c r="A1486" s="16"/>
      <c r="AH1486" s="148"/>
      <c r="AI1486" s="100"/>
      <c r="AJ1486" s="104"/>
      <c r="AK1486" s="104"/>
      <c r="AL1486" s="104"/>
      <c r="AM1486" s="104"/>
      <c r="AN1486" s="104"/>
      <c r="AO1486" s="104"/>
      <c r="AP1486" s="104"/>
      <c r="AQ1486" s="104"/>
      <c r="AR1486" s="104"/>
      <c r="AS1486" s="104"/>
    </row>
    <row r="1487" spans="1:45" s="105" customFormat="1" ht="15.75" hidden="1" x14ac:dyDescent="0.25">
      <c r="A1487" s="16"/>
      <c r="AH1487" s="148"/>
      <c r="AI1487" s="100"/>
      <c r="AJ1487" s="104"/>
      <c r="AK1487" s="104"/>
      <c r="AL1487" s="104"/>
      <c r="AM1487" s="104"/>
      <c r="AN1487" s="104"/>
      <c r="AO1487" s="104"/>
      <c r="AP1487" s="104"/>
      <c r="AQ1487" s="104"/>
      <c r="AR1487" s="104"/>
      <c r="AS1487" s="104"/>
    </row>
    <row r="1488" spans="1:45" s="105" customFormat="1" ht="15.75" hidden="1" x14ac:dyDescent="0.25">
      <c r="A1488" s="16"/>
      <c r="AH1488" s="148"/>
      <c r="AI1488" s="100"/>
      <c r="AJ1488" s="104"/>
      <c r="AK1488" s="104"/>
      <c r="AL1488" s="104"/>
      <c r="AM1488" s="104"/>
      <c r="AN1488" s="104"/>
      <c r="AO1488" s="104"/>
      <c r="AP1488" s="104"/>
      <c r="AQ1488" s="104"/>
      <c r="AR1488" s="104"/>
      <c r="AS1488" s="104"/>
    </row>
    <row r="1489" spans="1:45" s="105" customFormat="1" ht="15.75" hidden="1" x14ac:dyDescent="0.25">
      <c r="A1489" s="16"/>
      <c r="AH1489" s="148"/>
      <c r="AI1489" s="100"/>
      <c r="AJ1489" s="104"/>
      <c r="AK1489" s="104"/>
      <c r="AL1489" s="104"/>
      <c r="AM1489" s="104"/>
      <c r="AN1489" s="104"/>
      <c r="AO1489" s="104"/>
      <c r="AP1489" s="104"/>
      <c r="AQ1489" s="104"/>
      <c r="AR1489" s="104"/>
      <c r="AS1489" s="104"/>
    </row>
    <row r="1490" spans="1:45" s="105" customFormat="1" ht="15.75" hidden="1" x14ac:dyDescent="0.25">
      <c r="A1490" s="16"/>
      <c r="AH1490" s="148"/>
      <c r="AI1490" s="100"/>
      <c r="AJ1490" s="104"/>
      <c r="AK1490" s="104"/>
      <c r="AL1490" s="104"/>
      <c r="AM1490" s="104"/>
      <c r="AN1490" s="104"/>
      <c r="AO1490" s="104"/>
      <c r="AP1490" s="104"/>
      <c r="AQ1490" s="104"/>
      <c r="AR1490" s="104"/>
      <c r="AS1490" s="104"/>
    </row>
    <row r="1491" spans="1:45" s="105" customFormat="1" ht="15.75" hidden="1" x14ac:dyDescent="0.25">
      <c r="A1491" s="16"/>
      <c r="AH1491" s="148"/>
      <c r="AI1491" s="100"/>
      <c r="AJ1491" s="104"/>
      <c r="AK1491" s="104"/>
      <c r="AL1491" s="104"/>
      <c r="AM1491" s="104"/>
      <c r="AN1491" s="104"/>
      <c r="AO1491" s="104"/>
      <c r="AP1491" s="104"/>
      <c r="AQ1491" s="104"/>
      <c r="AR1491" s="104"/>
      <c r="AS1491" s="104"/>
    </row>
    <row r="1492" spans="1:45" s="105" customFormat="1" ht="15.75" hidden="1" x14ac:dyDescent="0.25">
      <c r="A1492" s="16"/>
      <c r="AH1492" s="148"/>
      <c r="AI1492" s="100"/>
      <c r="AJ1492" s="104"/>
      <c r="AK1492" s="104"/>
      <c r="AL1492" s="104"/>
      <c r="AM1492" s="104"/>
      <c r="AN1492" s="104"/>
      <c r="AO1492" s="104"/>
      <c r="AP1492" s="104"/>
      <c r="AQ1492" s="104"/>
      <c r="AR1492" s="104"/>
      <c r="AS1492" s="104"/>
    </row>
    <row r="1493" spans="1:45" s="105" customFormat="1" ht="15.75" hidden="1" x14ac:dyDescent="0.25">
      <c r="A1493" s="16"/>
      <c r="AH1493" s="148"/>
      <c r="AI1493" s="100"/>
      <c r="AJ1493" s="104"/>
      <c r="AK1493" s="104"/>
      <c r="AL1493" s="104"/>
      <c r="AM1493" s="104"/>
      <c r="AN1493" s="104"/>
      <c r="AO1493" s="104"/>
      <c r="AP1493" s="104"/>
      <c r="AQ1493" s="104"/>
      <c r="AR1493" s="104"/>
      <c r="AS1493" s="104"/>
    </row>
    <row r="1494" spans="1:45" s="105" customFormat="1" ht="15.75" hidden="1" x14ac:dyDescent="0.25">
      <c r="A1494" s="16"/>
      <c r="AH1494" s="148"/>
      <c r="AI1494" s="100"/>
      <c r="AJ1494" s="104"/>
      <c r="AK1494" s="104"/>
      <c r="AL1494" s="104"/>
      <c r="AM1494" s="104"/>
      <c r="AN1494" s="104"/>
      <c r="AO1494" s="104"/>
      <c r="AP1494" s="104"/>
      <c r="AQ1494" s="104"/>
      <c r="AR1494" s="104"/>
      <c r="AS1494" s="104"/>
    </row>
    <row r="1495" spans="1:45" s="105" customFormat="1" ht="15.75" hidden="1" x14ac:dyDescent="0.25">
      <c r="A1495" s="16"/>
      <c r="AH1495" s="148"/>
      <c r="AI1495" s="100"/>
      <c r="AJ1495" s="104"/>
      <c r="AK1495" s="104"/>
      <c r="AL1495" s="104"/>
      <c r="AM1495" s="104"/>
      <c r="AN1495" s="104"/>
      <c r="AO1495" s="104"/>
      <c r="AP1495" s="104"/>
      <c r="AQ1495" s="104"/>
      <c r="AR1495" s="104"/>
      <c r="AS1495" s="104"/>
    </row>
    <row r="1496" spans="1:45" s="105" customFormat="1" ht="15.75" hidden="1" x14ac:dyDescent="0.25">
      <c r="A1496" s="16"/>
      <c r="AH1496" s="148"/>
      <c r="AI1496" s="100"/>
      <c r="AJ1496" s="104"/>
      <c r="AK1496" s="104"/>
      <c r="AL1496" s="104"/>
      <c r="AM1496" s="104"/>
      <c r="AN1496" s="104"/>
      <c r="AO1496" s="104"/>
      <c r="AP1496" s="104"/>
      <c r="AQ1496" s="104"/>
      <c r="AR1496" s="104"/>
      <c r="AS1496" s="104"/>
    </row>
    <row r="1497" spans="1:45" s="105" customFormat="1" ht="15.75" hidden="1" x14ac:dyDescent="0.25">
      <c r="A1497" s="16"/>
      <c r="AH1497" s="148"/>
      <c r="AI1497" s="100"/>
      <c r="AJ1497" s="104"/>
      <c r="AK1497" s="104"/>
      <c r="AL1497" s="104"/>
      <c r="AM1497" s="104"/>
      <c r="AN1497" s="104"/>
      <c r="AO1497" s="104"/>
      <c r="AP1497" s="104"/>
      <c r="AQ1497" s="104"/>
      <c r="AR1497" s="104"/>
      <c r="AS1497" s="104"/>
    </row>
    <row r="1498" spans="1:45" s="105" customFormat="1" ht="15.75" hidden="1" x14ac:dyDescent="0.25">
      <c r="A1498" s="16"/>
      <c r="AH1498" s="148"/>
      <c r="AI1498" s="100"/>
      <c r="AJ1498" s="104"/>
      <c r="AK1498" s="104"/>
      <c r="AL1498" s="104"/>
      <c r="AM1498" s="104"/>
      <c r="AN1498" s="104"/>
      <c r="AO1498" s="104"/>
      <c r="AP1498" s="104"/>
      <c r="AQ1498" s="104"/>
      <c r="AR1498" s="104"/>
      <c r="AS1498" s="104"/>
    </row>
    <row r="1499" spans="1:45" s="105" customFormat="1" ht="15.75" hidden="1" x14ac:dyDescent="0.25">
      <c r="A1499" s="16"/>
      <c r="AH1499" s="148"/>
      <c r="AI1499" s="100"/>
      <c r="AJ1499" s="104"/>
      <c r="AK1499" s="104"/>
      <c r="AL1499" s="104"/>
      <c r="AM1499" s="104"/>
      <c r="AN1499" s="104"/>
      <c r="AO1499" s="104"/>
      <c r="AP1499" s="104"/>
      <c r="AQ1499" s="104"/>
      <c r="AR1499" s="104"/>
      <c r="AS1499" s="104"/>
    </row>
    <row r="1500" spans="1:45" s="105" customFormat="1" ht="15.75" hidden="1" x14ac:dyDescent="0.25">
      <c r="A1500" s="16"/>
      <c r="AH1500" s="148"/>
      <c r="AI1500" s="100"/>
      <c r="AJ1500" s="104"/>
      <c r="AK1500" s="104"/>
      <c r="AL1500" s="104"/>
      <c r="AM1500" s="104"/>
      <c r="AN1500" s="104"/>
      <c r="AO1500" s="104"/>
      <c r="AP1500" s="104"/>
      <c r="AQ1500" s="104"/>
      <c r="AR1500" s="104"/>
      <c r="AS1500" s="104"/>
    </row>
    <row r="1501" spans="1:45" s="105" customFormat="1" ht="15.75" hidden="1" x14ac:dyDescent="0.25">
      <c r="A1501" s="16"/>
      <c r="AH1501" s="148"/>
      <c r="AI1501" s="100"/>
      <c r="AJ1501" s="104"/>
      <c r="AK1501" s="104"/>
      <c r="AL1501" s="104"/>
      <c r="AM1501" s="104"/>
      <c r="AN1501" s="104"/>
      <c r="AO1501" s="104"/>
      <c r="AP1501" s="104"/>
      <c r="AQ1501" s="104"/>
      <c r="AR1501" s="104"/>
      <c r="AS1501" s="104"/>
    </row>
    <row r="1502" spans="1:45" s="105" customFormat="1" ht="15.75" hidden="1" x14ac:dyDescent="0.25">
      <c r="A1502" s="16"/>
      <c r="AH1502" s="148"/>
      <c r="AI1502" s="100"/>
      <c r="AJ1502" s="104"/>
      <c r="AK1502" s="104"/>
      <c r="AL1502" s="104"/>
      <c r="AM1502" s="104"/>
      <c r="AN1502" s="104"/>
      <c r="AO1502" s="104"/>
      <c r="AP1502" s="104"/>
      <c r="AQ1502" s="104"/>
      <c r="AR1502" s="104"/>
      <c r="AS1502" s="104"/>
    </row>
    <row r="1503" spans="1:45" s="105" customFormat="1" ht="15.75" hidden="1" x14ac:dyDescent="0.25">
      <c r="A1503" s="16"/>
      <c r="AH1503" s="148"/>
      <c r="AI1503" s="100"/>
      <c r="AJ1503" s="104"/>
      <c r="AK1503" s="104"/>
      <c r="AL1503" s="104"/>
      <c r="AM1503" s="104"/>
      <c r="AN1503" s="104"/>
      <c r="AO1503" s="104"/>
      <c r="AP1503" s="104"/>
      <c r="AQ1503" s="104"/>
      <c r="AR1503" s="104"/>
      <c r="AS1503" s="104"/>
    </row>
    <row r="1504" spans="1:45" s="105" customFormat="1" ht="15.75" hidden="1" x14ac:dyDescent="0.25">
      <c r="A1504" s="16"/>
      <c r="AH1504" s="148"/>
      <c r="AI1504" s="100"/>
      <c r="AJ1504" s="104"/>
      <c r="AK1504" s="104"/>
      <c r="AL1504" s="104"/>
      <c r="AM1504" s="104"/>
      <c r="AN1504" s="104"/>
      <c r="AO1504" s="104"/>
      <c r="AP1504" s="104"/>
      <c r="AQ1504" s="104"/>
      <c r="AR1504" s="104"/>
      <c r="AS1504" s="104"/>
    </row>
    <row r="1505" spans="1:45" s="105" customFormat="1" ht="15.75" hidden="1" x14ac:dyDescent="0.25">
      <c r="A1505" s="16"/>
      <c r="AH1505" s="148"/>
      <c r="AI1505" s="100"/>
      <c r="AJ1505" s="104"/>
      <c r="AK1505" s="104"/>
      <c r="AL1505" s="104"/>
      <c r="AM1505" s="104"/>
      <c r="AN1505" s="104"/>
      <c r="AO1505" s="104"/>
      <c r="AP1505" s="104"/>
      <c r="AQ1505" s="104"/>
      <c r="AR1505" s="104"/>
      <c r="AS1505" s="104"/>
    </row>
    <row r="1506" spans="1:45" s="105" customFormat="1" ht="15.75" hidden="1" x14ac:dyDescent="0.25">
      <c r="A1506" s="16"/>
      <c r="AH1506" s="148"/>
      <c r="AI1506" s="100"/>
      <c r="AJ1506" s="104"/>
      <c r="AK1506" s="104"/>
      <c r="AL1506" s="104"/>
      <c r="AM1506" s="104"/>
      <c r="AN1506" s="104"/>
      <c r="AO1506" s="104"/>
      <c r="AP1506" s="104"/>
      <c r="AQ1506" s="104"/>
      <c r="AR1506" s="104"/>
      <c r="AS1506" s="104"/>
    </row>
    <row r="1507" spans="1:45" s="105" customFormat="1" ht="15.75" hidden="1" x14ac:dyDescent="0.25">
      <c r="A1507" s="16"/>
      <c r="AH1507" s="148"/>
      <c r="AI1507" s="100"/>
      <c r="AJ1507" s="104"/>
      <c r="AK1507" s="104"/>
      <c r="AL1507" s="104"/>
      <c r="AM1507" s="104"/>
      <c r="AN1507" s="104"/>
      <c r="AO1507" s="104"/>
      <c r="AP1507" s="104"/>
      <c r="AQ1507" s="104"/>
      <c r="AR1507" s="104"/>
      <c r="AS1507" s="104"/>
    </row>
    <row r="1508" spans="1:45" s="105" customFormat="1" ht="15.75" hidden="1" x14ac:dyDescent="0.25">
      <c r="A1508" s="16"/>
      <c r="AH1508" s="148"/>
      <c r="AI1508" s="100"/>
      <c r="AJ1508" s="104"/>
      <c r="AK1508" s="104"/>
      <c r="AL1508" s="104"/>
      <c r="AM1508" s="104"/>
      <c r="AN1508" s="104"/>
      <c r="AO1508" s="104"/>
      <c r="AP1508" s="104"/>
      <c r="AQ1508" s="104"/>
      <c r="AR1508" s="104"/>
      <c r="AS1508" s="104"/>
    </row>
    <row r="1509" spans="1:45" s="105" customFormat="1" ht="15.75" hidden="1" x14ac:dyDescent="0.25">
      <c r="A1509" s="16"/>
      <c r="AH1509" s="148"/>
      <c r="AI1509" s="100"/>
      <c r="AJ1509" s="104"/>
      <c r="AK1509" s="104"/>
      <c r="AL1509" s="104"/>
      <c r="AM1509" s="104"/>
      <c r="AN1509" s="104"/>
      <c r="AO1509" s="104"/>
      <c r="AP1509" s="104"/>
      <c r="AQ1509" s="104"/>
      <c r="AR1509" s="104"/>
      <c r="AS1509" s="104"/>
    </row>
    <row r="1510" spans="1:45" s="105" customFormat="1" ht="15.75" hidden="1" x14ac:dyDescent="0.25">
      <c r="A1510" s="16"/>
      <c r="AH1510" s="148"/>
      <c r="AI1510" s="100"/>
      <c r="AJ1510" s="104"/>
      <c r="AK1510" s="104"/>
      <c r="AL1510" s="104"/>
      <c r="AM1510" s="104"/>
      <c r="AN1510" s="104"/>
      <c r="AO1510" s="104"/>
      <c r="AP1510" s="104"/>
      <c r="AQ1510" s="104"/>
      <c r="AR1510" s="104"/>
      <c r="AS1510" s="104"/>
    </row>
    <row r="1511" spans="1:45" s="105" customFormat="1" ht="15.75" hidden="1" x14ac:dyDescent="0.25">
      <c r="A1511" s="16"/>
      <c r="AH1511" s="148"/>
      <c r="AI1511" s="100"/>
      <c r="AJ1511" s="104"/>
      <c r="AK1511" s="104"/>
      <c r="AL1511" s="104"/>
      <c r="AM1511" s="104"/>
      <c r="AN1511" s="104"/>
      <c r="AO1511" s="104"/>
      <c r="AP1511" s="104"/>
      <c r="AQ1511" s="104"/>
      <c r="AR1511" s="104"/>
      <c r="AS1511" s="104"/>
    </row>
    <row r="1512" spans="1:45" s="105" customFormat="1" ht="15.75" hidden="1" x14ac:dyDescent="0.25">
      <c r="A1512" s="16"/>
      <c r="AH1512" s="148"/>
      <c r="AI1512" s="100"/>
      <c r="AJ1512" s="104"/>
      <c r="AK1512" s="104"/>
      <c r="AL1512" s="104"/>
      <c r="AM1512" s="104"/>
      <c r="AN1512" s="104"/>
      <c r="AO1512" s="104"/>
      <c r="AP1512" s="104"/>
      <c r="AQ1512" s="104"/>
      <c r="AR1512" s="104"/>
      <c r="AS1512" s="104"/>
    </row>
    <row r="1513" spans="1:45" s="105" customFormat="1" ht="15.75" hidden="1" x14ac:dyDescent="0.25">
      <c r="A1513" s="16"/>
      <c r="AH1513" s="148"/>
      <c r="AI1513" s="100"/>
      <c r="AJ1513" s="104"/>
      <c r="AK1513" s="104"/>
      <c r="AL1513" s="104"/>
      <c r="AM1513" s="104"/>
      <c r="AN1513" s="104"/>
      <c r="AO1513" s="104"/>
      <c r="AP1513" s="104"/>
      <c r="AQ1513" s="104"/>
      <c r="AR1513" s="104"/>
      <c r="AS1513" s="104"/>
    </row>
    <row r="1514" spans="1:45" s="105" customFormat="1" ht="15.75" hidden="1" x14ac:dyDescent="0.25">
      <c r="A1514" s="16"/>
      <c r="AH1514" s="148"/>
      <c r="AI1514" s="100"/>
      <c r="AJ1514" s="104"/>
      <c r="AK1514" s="104"/>
      <c r="AL1514" s="104"/>
      <c r="AM1514" s="104"/>
      <c r="AN1514" s="104"/>
      <c r="AO1514" s="104"/>
      <c r="AP1514" s="104"/>
      <c r="AQ1514" s="104"/>
      <c r="AR1514" s="104"/>
      <c r="AS1514" s="104"/>
    </row>
    <row r="1515" spans="1:45" s="105" customFormat="1" ht="15.75" hidden="1" x14ac:dyDescent="0.25">
      <c r="A1515" s="16"/>
      <c r="AH1515" s="148"/>
      <c r="AI1515" s="100"/>
      <c r="AJ1515" s="104"/>
      <c r="AK1515" s="104"/>
      <c r="AL1515" s="104"/>
      <c r="AM1515" s="104"/>
      <c r="AN1515" s="104"/>
      <c r="AO1515" s="104"/>
      <c r="AP1515" s="104"/>
      <c r="AQ1515" s="104"/>
      <c r="AR1515" s="104"/>
      <c r="AS1515" s="104"/>
    </row>
    <row r="1516" spans="1:45" s="105" customFormat="1" ht="15.75" hidden="1" x14ac:dyDescent="0.25">
      <c r="A1516" s="16"/>
      <c r="AH1516" s="148"/>
      <c r="AI1516" s="100"/>
      <c r="AJ1516" s="104"/>
      <c r="AK1516" s="104"/>
      <c r="AL1516" s="104"/>
      <c r="AM1516" s="104"/>
      <c r="AN1516" s="104"/>
      <c r="AO1516" s="104"/>
      <c r="AP1516" s="104"/>
      <c r="AQ1516" s="104"/>
      <c r="AR1516" s="104"/>
      <c r="AS1516" s="104"/>
    </row>
    <row r="1517" spans="1:45" s="105" customFormat="1" ht="15.75" hidden="1" x14ac:dyDescent="0.25">
      <c r="A1517" s="16"/>
      <c r="AH1517" s="148"/>
      <c r="AI1517" s="100"/>
      <c r="AJ1517" s="104"/>
      <c r="AK1517" s="104"/>
      <c r="AL1517" s="104"/>
      <c r="AM1517" s="104"/>
      <c r="AN1517" s="104"/>
      <c r="AO1517" s="104"/>
      <c r="AP1517" s="104"/>
      <c r="AQ1517" s="104"/>
      <c r="AR1517" s="104"/>
      <c r="AS1517" s="104"/>
    </row>
    <row r="1518" spans="1:45" s="105" customFormat="1" ht="15.75" hidden="1" x14ac:dyDescent="0.25">
      <c r="A1518" s="16"/>
      <c r="AH1518" s="148"/>
      <c r="AI1518" s="100"/>
      <c r="AJ1518" s="104"/>
      <c r="AK1518" s="104"/>
      <c r="AL1518" s="104"/>
      <c r="AM1518" s="104"/>
      <c r="AN1518" s="104"/>
      <c r="AO1518" s="104"/>
      <c r="AP1518" s="104"/>
      <c r="AQ1518" s="104"/>
      <c r="AR1518" s="104"/>
      <c r="AS1518" s="104"/>
    </row>
    <row r="1519" spans="1:45" s="105" customFormat="1" ht="15.75" hidden="1" x14ac:dyDescent="0.25">
      <c r="A1519" s="16"/>
      <c r="AH1519" s="148"/>
      <c r="AI1519" s="100"/>
      <c r="AJ1519" s="104"/>
      <c r="AK1519" s="104"/>
      <c r="AL1519" s="104"/>
      <c r="AM1519" s="104"/>
      <c r="AN1519" s="104"/>
      <c r="AO1519" s="104"/>
      <c r="AP1519" s="104"/>
      <c r="AQ1519" s="104"/>
      <c r="AR1519" s="104"/>
      <c r="AS1519" s="104"/>
    </row>
    <row r="1520" spans="1:45" s="105" customFormat="1" ht="15.75" hidden="1" x14ac:dyDescent="0.25">
      <c r="A1520" s="16"/>
      <c r="AH1520" s="148"/>
      <c r="AI1520" s="100"/>
      <c r="AJ1520" s="104"/>
      <c r="AK1520" s="104"/>
      <c r="AL1520" s="104"/>
      <c r="AM1520" s="104"/>
      <c r="AN1520" s="104"/>
      <c r="AO1520" s="104"/>
      <c r="AP1520" s="104"/>
      <c r="AQ1520" s="104"/>
      <c r="AR1520" s="104"/>
      <c r="AS1520" s="104"/>
    </row>
    <row r="1521" spans="1:45" s="105" customFormat="1" ht="15.75" hidden="1" x14ac:dyDescent="0.25">
      <c r="A1521" s="16"/>
      <c r="AH1521" s="148"/>
      <c r="AI1521" s="100"/>
      <c r="AJ1521" s="104"/>
      <c r="AK1521" s="104"/>
      <c r="AL1521" s="104"/>
      <c r="AM1521" s="104"/>
      <c r="AN1521" s="104"/>
      <c r="AO1521" s="104"/>
      <c r="AP1521" s="104"/>
      <c r="AQ1521" s="104"/>
      <c r="AR1521" s="104"/>
      <c r="AS1521" s="104"/>
    </row>
    <row r="1522" spans="1:45" s="105" customFormat="1" ht="15.75" hidden="1" x14ac:dyDescent="0.25">
      <c r="A1522" s="16"/>
      <c r="AH1522" s="148"/>
      <c r="AI1522" s="100"/>
      <c r="AJ1522" s="104"/>
      <c r="AK1522" s="104"/>
      <c r="AL1522" s="104"/>
      <c r="AM1522" s="104"/>
      <c r="AN1522" s="104"/>
      <c r="AO1522" s="104"/>
      <c r="AP1522" s="104"/>
      <c r="AQ1522" s="104"/>
      <c r="AR1522" s="104"/>
      <c r="AS1522" s="104"/>
    </row>
    <row r="1523" spans="1:45" s="105" customFormat="1" ht="15.75" hidden="1" x14ac:dyDescent="0.25">
      <c r="A1523" s="16"/>
      <c r="AH1523" s="148"/>
      <c r="AI1523" s="100"/>
      <c r="AJ1523" s="104"/>
      <c r="AK1523" s="104"/>
      <c r="AL1523" s="104"/>
      <c r="AM1523" s="104"/>
      <c r="AN1523" s="104"/>
      <c r="AO1523" s="104"/>
      <c r="AP1523" s="104"/>
      <c r="AQ1523" s="104"/>
      <c r="AR1523" s="104"/>
      <c r="AS1523" s="104"/>
    </row>
    <row r="1524" spans="1:45" s="105" customFormat="1" ht="15.75" hidden="1" x14ac:dyDescent="0.25">
      <c r="A1524" s="16"/>
      <c r="AH1524" s="148"/>
      <c r="AI1524" s="100"/>
      <c r="AJ1524" s="104"/>
      <c r="AK1524" s="104"/>
      <c r="AL1524" s="104"/>
      <c r="AM1524" s="104"/>
      <c r="AN1524" s="104"/>
      <c r="AO1524" s="104"/>
      <c r="AP1524" s="104"/>
      <c r="AQ1524" s="104"/>
      <c r="AR1524" s="104"/>
      <c r="AS1524" s="104"/>
    </row>
    <row r="1525" spans="1:45" s="105" customFormat="1" ht="15.75" hidden="1" x14ac:dyDescent="0.25">
      <c r="A1525" s="16"/>
      <c r="AH1525" s="148"/>
      <c r="AI1525" s="100"/>
      <c r="AJ1525" s="104"/>
      <c r="AK1525" s="104"/>
      <c r="AL1525" s="104"/>
      <c r="AM1525" s="104"/>
      <c r="AN1525" s="104"/>
      <c r="AO1525" s="104"/>
      <c r="AP1525" s="104"/>
      <c r="AQ1525" s="104"/>
      <c r="AR1525" s="104"/>
      <c r="AS1525" s="104"/>
    </row>
    <row r="1526" spans="1:45" s="105" customFormat="1" ht="15.75" hidden="1" x14ac:dyDescent="0.25">
      <c r="A1526" s="16"/>
      <c r="AH1526" s="148"/>
      <c r="AI1526" s="100"/>
      <c r="AJ1526" s="104"/>
      <c r="AK1526" s="104"/>
      <c r="AL1526" s="104"/>
      <c r="AM1526" s="104"/>
      <c r="AN1526" s="104"/>
      <c r="AO1526" s="104"/>
      <c r="AP1526" s="104"/>
      <c r="AQ1526" s="104"/>
      <c r="AR1526" s="104"/>
      <c r="AS1526" s="104"/>
    </row>
    <row r="1527" spans="1:45" s="105" customFormat="1" ht="15.75" hidden="1" x14ac:dyDescent="0.25">
      <c r="A1527" s="16"/>
      <c r="AH1527" s="148"/>
      <c r="AI1527" s="100"/>
      <c r="AJ1527" s="104"/>
      <c r="AK1527" s="104"/>
      <c r="AL1527" s="104"/>
      <c r="AM1527" s="104"/>
      <c r="AN1527" s="104"/>
      <c r="AO1527" s="104"/>
      <c r="AP1527" s="104"/>
      <c r="AQ1527" s="104"/>
      <c r="AR1527" s="104"/>
      <c r="AS1527" s="104"/>
    </row>
    <row r="1528" spans="1:45" s="105" customFormat="1" ht="15.75" hidden="1" x14ac:dyDescent="0.25">
      <c r="A1528" s="16"/>
      <c r="AH1528" s="148"/>
      <c r="AI1528" s="100"/>
      <c r="AJ1528" s="104"/>
      <c r="AK1528" s="104"/>
      <c r="AL1528" s="104"/>
      <c r="AM1528" s="104"/>
      <c r="AN1528" s="104"/>
      <c r="AO1528" s="104"/>
      <c r="AP1528" s="104"/>
      <c r="AQ1528" s="104"/>
      <c r="AR1528" s="104"/>
      <c r="AS1528" s="104"/>
    </row>
    <row r="1529" spans="1:45" s="105" customFormat="1" ht="15.75" hidden="1" x14ac:dyDescent="0.25">
      <c r="A1529" s="16"/>
      <c r="AH1529" s="148"/>
      <c r="AI1529" s="100"/>
      <c r="AJ1529" s="104"/>
      <c r="AK1529" s="104"/>
      <c r="AL1529" s="104"/>
      <c r="AM1529" s="104"/>
      <c r="AN1529" s="104"/>
      <c r="AO1529" s="104"/>
      <c r="AP1529" s="104"/>
      <c r="AQ1529" s="104"/>
      <c r="AR1529" s="104"/>
      <c r="AS1529" s="104"/>
    </row>
    <row r="1530" spans="1:45" s="105" customFormat="1" ht="15.75" hidden="1" x14ac:dyDescent="0.25">
      <c r="A1530" s="16"/>
      <c r="AH1530" s="148"/>
      <c r="AI1530" s="100"/>
      <c r="AJ1530" s="104"/>
      <c r="AK1530" s="104"/>
      <c r="AL1530" s="104"/>
      <c r="AM1530" s="104"/>
      <c r="AN1530" s="104"/>
      <c r="AO1530" s="104"/>
      <c r="AP1530" s="104"/>
      <c r="AQ1530" s="104"/>
      <c r="AR1530" s="104"/>
      <c r="AS1530" s="104"/>
    </row>
    <row r="1531" spans="1:45" s="105" customFormat="1" ht="15.75" hidden="1" x14ac:dyDescent="0.25">
      <c r="A1531" s="16"/>
      <c r="AH1531" s="148"/>
      <c r="AI1531" s="100"/>
      <c r="AJ1531" s="104"/>
      <c r="AK1531" s="104"/>
      <c r="AL1531" s="104"/>
      <c r="AM1531" s="104"/>
      <c r="AN1531" s="104"/>
      <c r="AO1531" s="104"/>
      <c r="AP1531" s="104"/>
      <c r="AQ1531" s="104"/>
      <c r="AR1531" s="104"/>
      <c r="AS1531" s="104"/>
    </row>
    <row r="1532" spans="1:45" s="105" customFormat="1" ht="15.75" hidden="1" x14ac:dyDescent="0.25">
      <c r="A1532" s="16"/>
      <c r="AH1532" s="148"/>
      <c r="AI1532" s="100"/>
      <c r="AJ1532" s="104"/>
      <c r="AK1532" s="104"/>
      <c r="AL1532" s="104"/>
      <c r="AM1532" s="104"/>
      <c r="AN1532" s="104"/>
      <c r="AO1532" s="104"/>
      <c r="AP1532" s="104"/>
      <c r="AQ1532" s="104"/>
      <c r="AR1532" s="104"/>
      <c r="AS1532" s="104"/>
    </row>
    <row r="1533" spans="1:45" s="105" customFormat="1" ht="15.75" hidden="1" x14ac:dyDescent="0.25">
      <c r="A1533" s="16"/>
      <c r="AH1533" s="148"/>
      <c r="AI1533" s="100"/>
      <c r="AJ1533" s="104"/>
      <c r="AK1533" s="104"/>
      <c r="AL1533" s="104"/>
      <c r="AM1533" s="104"/>
      <c r="AN1533" s="104"/>
      <c r="AO1533" s="104"/>
      <c r="AP1533" s="104"/>
      <c r="AQ1533" s="104"/>
      <c r="AR1533" s="104"/>
      <c r="AS1533" s="104"/>
    </row>
    <row r="1534" spans="1:45" s="105" customFormat="1" ht="15.75" hidden="1" x14ac:dyDescent="0.25">
      <c r="A1534" s="16"/>
      <c r="AH1534" s="148"/>
      <c r="AI1534" s="100"/>
      <c r="AJ1534" s="104"/>
      <c r="AK1534" s="104"/>
      <c r="AL1534" s="104"/>
      <c r="AM1534" s="104"/>
      <c r="AN1534" s="104"/>
      <c r="AO1534" s="104"/>
      <c r="AP1534" s="104"/>
      <c r="AQ1534" s="104"/>
      <c r="AR1534" s="104"/>
      <c r="AS1534" s="104"/>
    </row>
    <row r="1535" spans="1:45" s="105" customFormat="1" ht="15.75" hidden="1" x14ac:dyDescent="0.25">
      <c r="A1535" s="16"/>
      <c r="AH1535" s="148"/>
      <c r="AI1535" s="100"/>
      <c r="AJ1535" s="104"/>
      <c r="AK1535" s="104"/>
      <c r="AL1535" s="104"/>
      <c r="AM1535" s="104"/>
      <c r="AN1535" s="104"/>
      <c r="AO1535" s="104"/>
      <c r="AP1535" s="104"/>
      <c r="AQ1535" s="104"/>
      <c r="AR1535" s="104"/>
      <c r="AS1535" s="104"/>
    </row>
    <row r="1536" spans="1:45" s="105" customFormat="1" ht="15.75" hidden="1" x14ac:dyDescent="0.25">
      <c r="A1536" s="16"/>
      <c r="AH1536" s="148"/>
      <c r="AI1536" s="100"/>
      <c r="AJ1536" s="104"/>
      <c r="AK1536" s="104"/>
      <c r="AL1536" s="104"/>
      <c r="AM1536" s="104"/>
      <c r="AN1536" s="104"/>
      <c r="AO1536" s="104"/>
      <c r="AP1536" s="104"/>
      <c r="AQ1536" s="104"/>
      <c r="AR1536" s="104"/>
      <c r="AS1536" s="104"/>
    </row>
    <row r="1537" spans="1:45" s="105" customFormat="1" ht="15.75" hidden="1" x14ac:dyDescent="0.25">
      <c r="A1537" s="16"/>
      <c r="AH1537" s="148"/>
      <c r="AI1537" s="100"/>
      <c r="AJ1537" s="104"/>
      <c r="AK1537" s="104"/>
      <c r="AL1537" s="104"/>
      <c r="AM1537" s="104"/>
      <c r="AN1537" s="104"/>
      <c r="AO1537" s="104"/>
      <c r="AP1537" s="104"/>
      <c r="AQ1537" s="104"/>
      <c r="AR1537" s="104"/>
      <c r="AS1537" s="104"/>
    </row>
    <row r="1538" spans="1:45" s="105" customFormat="1" ht="15.75" hidden="1" x14ac:dyDescent="0.25">
      <c r="A1538" s="16"/>
      <c r="AH1538" s="148"/>
      <c r="AI1538" s="100"/>
      <c r="AJ1538" s="104"/>
      <c r="AK1538" s="104"/>
      <c r="AL1538" s="104"/>
      <c r="AM1538" s="104"/>
      <c r="AN1538" s="104"/>
      <c r="AO1538" s="104"/>
      <c r="AP1538" s="104"/>
      <c r="AQ1538" s="104"/>
      <c r="AR1538" s="104"/>
      <c r="AS1538" s="104"/>
    </row>
    <row r="1539" spans="1:45" s="105" customFormat="1" ht="15.75" hidden="1" x14ac:dyDescent="0.25">
      <c r="A1539" s="16"/>
      <c r="AH1539" s="148"/>
      <c r="AI1539" s="100"/>
      <c r="AJ1539" s="104"/>
      <c r="AK1539" s="104"/>
      <c r="AL1539" s="104"/>
      <c r="AM1539" s="104"/>
      <c r="AN1539" s="104"/>
      <c r="AO1539" s="104"/>
      <c r="AP1539" s="104"/>
      <c r="AQ1539" s="104"/>
      <c r="AR1539" s="104"/>
      <c r="AS1539" s="104"/>
    </row>
    <row r="1540" spans="1:45" s="105" customFormat="1" ht="15.75" hidden="1" x14ac:dyDescent="0.25">
      <c r="A1540" s="16"/>
      <c r="AH1540" s="148"/>
      <c r="AI1540" s="100"/>
      <c r="AJ1540" s="104"/>
      <c r="AK1540" s="104"/>
      <c r="AL1540" s="104"/>
      <c r="AM1540" s="104"/>
      <c r="AN1540" s="104"/>
      <c r="AO1540" s="104"/>
      <c r="AP1540" s="104"/>
      <c r="AQ1540" s="104"/>
      <c r="AR1540" s="104"/>
      <c r="AS1540" s="104"/>
    </row>
    <row r="1541" spans="1:45" s="105" customFormat="1" ht="15.75" hidden="1" x14ac:dyDescent="0.25">
      <c r="A1541" s="16"/>
      <c r="AH1541" s="148"/>
      <c r="AI1541" s="100"/>
      <c r="AJ1541" s="104"/>
      <c r="AK1541" s="104"/>
      <c r="AL1541" s="104"/>
      <c r="AM1541" s="104"/>
      <c r="AN1541" s="104"/>
      <c r="AO1541" s="104"/>
      <c r="AP1541" s="104"/>
      <c r="AQ1541" s="104"/>
      <c r="AR1541" s="104"/>
      <c r="AS1541" s="104"/>
    </row>
    <row r="1542" spans="1:45" s="105" customFormat="1" ht="15.75" hidden="1" x14ac:dyDescent="0.25">
      <c r="A1542" s="16"/>
      <c r="AH1542" s="148"/>
      <c r="AI1542" s="100"/>
      <c r="AJ1542" s="104"/>
      <c r="AK1542" s="104"/>
      <c r="AL1542" s="104"/>
      <c r="AM1542" s="104"/>
      <c r="AN1542" s="104"/>
      <c r="AO1542" s="104"/>
      <c r="AP1542" s="104"/>
      <c r="AQ1542" s="104"/>
      <c r="AR1542" s="104"/>
      <c r="AS1542" s="104"/>
    </row>
    <row r="1543" spans="1:45" s="105" customFormat="1" ht="15.75" hidden="1" x14ac:dyDescent="0.25">
      <c r="A1543" s="16"/>
      <c r="AH1543" s="148"/>
      <c r="AI1543" s="100"/>
      <c r="AJ1543" s="104"/>
      <c r="AK1543" s="104"/>
      <c r="AL1543" s="104"/>
      <c r="AM1543" s="104"/>
      <c r="AN1543" s="104"/>
      <c r="AO1543" s="104"/>
      <c r="AP1543" s="104"/>
      <c r="AQ1543" s="104"/>
      <c r="AR1543" s="104"/>
      <c r="AS1543" s="104"/>
    </row>
    <row r="1544" spans="1:45" s="105" customFormat="1" ht="15.75" hidden="1" x14ac:dyDescent="0.25">
      <c r="A1544" s="16"/>
      <c r="AH1544" s="148"/>
      <c r="AI1544" s="100"/>
      <c r="AJ1544" s="104"/>
      <c r="AK1544" s="104"/>
      <c r="AL1544" s="104"/>
      <c r="AM1544" s="104"/>
      <c r="AN1544" s="104"/>
      <c r="AO1544" s="104"/>
      <c r="AP1544" s="104"/>
      <c r="AQ1544" s="104"/>
      <c r="AR1544" s="104"/>
      <c r="AS1544" s="104"/>
    </row>
    <row r="1545" spans="1:45" s="105" customFormat="1" ht="15.75" hidden="1" x14ac:dyDescent="0.25">
      <c r="A1545" s="16"/>
      <c r="AH1545" s="148"/>
      <c r="AI1545" s="100"/>
      <c r="AJ1545" s="104"/>
      <c r="AK1545" s="104"/>
      <c r="AL1545" s="104"/>
      <c r="AM1545" s="104"/>
      <c r="AN1545" s="104"/>
      <c r="AO1545" s="104"/>
      <c r="AP1545" s="104"/>
      <c r="AQ1545" s="104"/>
      <c r="AR1545" s="104"/>
      <c r="AS1545" s="104"/>
    </row>
    <row r="1546" spans="1:45" s="105" customFormat="1" ht="15.75" hidden="1" x14ac:dyDescent="0.25">
      <c r="A1546" s="16"/>
      <c r="AH1546" s="148"/>
      <c r="AI1546" s="100"/>
      <c r="AJ1546" s="104"/>
      <c r="AK1546" s="104"/>
      <c r="AL1546" s="104"/>
      <c r="AM1546" s="104"/>
      <c r="AN1546" s="104"/>
      <c r="AO1546" s="104"/>
      <c r="AP1546" s="104"/>
      <c r="AQ1546" s="104"/>
      <c r="AR1546" s="104"/>
      <c r="AS1546" s="104"/>
    </row>
    <row r="1547" spans="1:45" s="105" customFormat="1" ht="15.75" hidden="1" x14ac:dyDescent="0.25">
      <c r="A1547" s="16"/>
      <c r="AH1547" s="148"/>
      <c r="AI1547" s="100"/>
      <c r="AJ1547" s="104"/>
      <c r="AK1547" s="104"/>
      <c r="AL1547" s="104"/>
      <c r="AM1547" s="104"/>
      <c r="AN1547" s="104"/>
      <c r="AO1547" s="104"/>
      <c r="AP1547" s="104"/>
      <c r="AQ1547" s="104"/>
      <c r="AR1547" s="104"/>
      <c r="AS1547" s="104"/>
    </row>
    <row r="1548" spans="1:45" s="105" customFormat="1" ht="15.75" hidden="1" x14ac:dyDescent="0.25">
      <c r="A1548" s="16"/>
      <c r="AH1548" s="148"/>
      <c r="AI1548" s="100"/>
      <c r="AJ1548" s="104"/>
      <c r="AK1548" s="104"/>
      <c r="AL1548" s="104"/>
      <c r="AM1548" s="104"/>
      <c r="AN1548" s="104"/>
      <c r="AO1548" s="104"/>
      <c r="AP1548" s="104"/>
      <c r="AQ1548" s="104"/>
      <c r="AR1548" s="104"/>
      <c r="AS1548" s="104"/>
    </row>
    <row r="1549" spans="1:45" s="105" customFormat="1" ht="15.75" hidden="1" x14ac:dyDescent="0.25">
      <c r="A1549" s="16"/>
      <c r="AH1549" s="148"/>
      <c r="AI1549" s="100"/>
      <c r="AJ1549" s="104"/>
      <c r="AK1549" s="104"/>
      <c r="AL1549" s="104"/>
      <c r="AM1549" s="104"/>
      <c r="AN1549" s="104"/>
      <c r="AO1549" s="104"/>
      <c r="AP1549" s="104"/>
      <c r="AQ1549" s="104"/>
      <c r="AR1549" s="104"/>
      <c r="AS1549" s="104"/>
    </row>
    <row r="1550" spans="1:45" s="105" customFormat="1" ht="15.75" hidden="1" x14ac:dyDescent="0.25">
      <c r="A1550" s="16"/>
      <c r="AH1550" s="148"/>
      <c r="AI1550" s="100"/>
      <c r="AJ1550" s="104"/>
      <c r="AK1550" s="104"/>
      <c r="AL1550" s="104"/>
      <c r="AM1550" s="104"/>
      <c r="AN1550" s="104"/>
      <c r="AO1550" s="104"/>
      <c r="AP1550" s="104"/>
      <c r="AQ1550" s="104"/>
      <c r="AR1550" s="104"/>
      <c r="AS1550" s="104"/>
    </row>
    <row r="1551" spans="1:45" s="105" customFormat="1" ht="15.75" hidden="1" x14ac:dyDescent="0.25">
      <c r="A1551" s="16"/>
      <c r="AH1551" s="148"/>
      <c r="AI1551" s="100"/>
      <c r="AJ1551" s="104"/>
      <c r="AK1551" s="104"/>
      <c r="AL1551" s="104"/>
      <c r="AM1551" s="104"/>
      <c r="AN1551" s="104"/>
      <c r="AO1551" s="104"/>
      <c r="AP1551" s="104"/>
      <c r="AQ1551" s="104"/>
      <c r="AR1551" s="104"/>
      <c r="AS1551" s="104"/>
    </row>
    <row r="1552" spans="1:45" s="105" customFormat="1" ht="15.75" hidden="1" x14ac:dyDescent="0.25">
      <c r="A1552" s="16"/>
      <c r="AH1552" s="148"/>
      <c r="AI1552" s="100"/>
      <c r="AJ1552" s="104"/>
      <c r="AK1552" s="104"/>
      <c r="AL1552" s="104"/>
      <c r="AM1552" s="104"/>
      <c r="AN1552" s="104"/>
      <c r="AO1552" s="104"/>
      <c r="AP1552" s="104"/>
      <c r="AQ1552" s="104"/>
      <c r="AR1552" s="104"/>
      <c r="AS1552" s="104"/>
    </row>
    <row r="1553" spans="1:45" s="105" customFormat="1" ht="15.75" hidden="1" x14ac:dyDescent="0.25">
      <c r="A1553" s="16"/>
      <c r="AH1553" s="148"/>
      <c r="AI1553" s="100"/>
      <c r="AJ1553" s="104"/>
      <c r="AK1553" s="104"/>
      <c r="AL1553" s="104"/>
      <c r="AM1553" s="104"/>
      <c r="AN1553" s="104"/>
      <c r="AO1553" s="104"/>
      <c r="AP1553" s="104"/>
      <c r="AQ1553" s="104"/>
      <c r="AR1553" s="104"/>
      <c r="AS1553" s="104"/>
    </row>
    <row r="1554" spans="1:45" s="105" customFormat="1" ht="15.75" hidden="1" x14ac:dyDescent="0.25">
      <c r="A1554" s="16"/>
      <c r="AH1554" s="148"/>
      <c r="AI1554" s="100"/>
      <c r="AJ1554" s="104"/>
      <c r="AK1554" s="104"/>
      <c r="AL1554" s="104"/>
      <c r="AM1554" s="104"/>
      <c r="AN1554" s="104"/>
      <c r="AO1554" s="104"/>
      <c r="AP1554" s="104"/>
      <c r="AQ1554" s="104"/>
      <c r="AR1554" s="104"/>
      <c r="AS1554" s="104"/>
    </row>
    <row r="1555" spans="1:45" s="105" customFormat="1" ht="15.75" hidden="1" x14ac:dyDescent="0.25">
      <c r="A1555" s="16"/>
      <c r="AH1555" s="148"/>
      <c r="AI1555" s="100"/>
      <c r="AJ1555" s="104"/>
      <c r="AK1555" s="104"/>
      <c r="AL1555" s="104"/>
      <c r="AM1555" s="104"/>
      <c r="AN1555" s="104"/>
      <c r="AO1555" s="104"/>
      <c r="AP1555" s="104"/>
      <c r="AQ1555" s="104"/>
      <c r="AR1555" s="104"/>
      <c r="AS1555" s="104"/>
    </row>
    <row r="1556" spans="1:45" s="105" customFormat="1" ht="15.75" hidden="1" x14ac:dyDescent="0.25">
      <c r="A1556" s="16"/>
      <c r="AH1556" s="148"/>
      <c r="AI1556" s="100"/>
      <c r="AJ1556" s="104"/>
      <c r="AK1556" s="104"/>
      <c r="AL1556" s="104"/>
      <c r="AM1556" s="104"/>
      <c r="AN1556" s="104"/>
      <c r="AO1556" s="104"/>
      <c r="AP1556" s="104"/>
      <c r="AQ1556" s="104"/>
      <c r="AR1556" s="104"/>
      <c r="AS1556" s="104"/>
    </row>
    <row r="1557" spans="1:45" s="105" customFormat="1" ht="15.75" hidden="1" x14ac:dyDescent="0.25">
      <c r="A1557" s="16"/>
      <c r="AH1557" s="148"/>
      <c r="AI1557" s="100"/>
      <c r="AJ1557" s="104"/>
      <c r="AK1557" s="104"/>
      <c r="AL1557" s="104"/>
      <c r="AM1557" s="104"/>
      <c r="AN1557" s="104"/>
      <c r="AO1557" s="104"/>
      <c r="AP1557" s="104"/>
      <c r="AQ1557" s="104"/>
      <c r="AR1557" s="104"/>
      <c r="AS1557" s="104"/>
    </row>
    <row r="1558" spans="1:45" s="105" customFormat="1" ht="15.75" hidden="1" x14ac:dyDescent="0.25">
      <c r="A1558" s="16"/>
      <c r="AH1558" s="148"/>
      <c r="AI1558" s="100"/>
      <c r="AJ1558" s="104"/>
      <c r="AK1558" s="104"/>
      <c r="AL1558" s="104"/>
      <c r="AM1558" s="104"/>
      <c r="AN1558" s="104"/>
      <c r="AO1558" s="104"/>
      <c r="AP1558" s="104"/>
      <c r="AQ1558" s="104"/>
      <c r="AR1558" s="104"/>
      <c r="AS1558" s="104"/>
    </row>
    <row r="1559" spans="1:45" s="105" customFormat="1" ht="15.75" hidden="1" x14ac:dyDescent="0.25">
      <c r="A1559" s="16"/>
      <c r="AH1559" s="148"/>
      <c r="AI1559" s="100"/>
      <c r="AJ1559" s="104"/>
      <c r="AK1559" s="104"/>
      <c r="AL1559" s="104"/>
      <c r="AM1559" s="104"/>
      <c r="AN1559" s="104"/>
      <c r="AO1559" s="104"/>
      <c r="AP1559" s="104"/>
      <c r="AQ1559" s="104"/>
      <c r="AR1559" s="104"/>
      <c r="AS1559" s="104"/>
    </row>
    <row r="1560" spans="1:45" s="105" customFormat="1" ht="15.75" hidden="1" x14ac:dyDescent="0.25">
      <c r="A1560" s="16"/>
      <c r="AH1560" s="148"/>
      <c r="AI1560" s="100"/>
      <c r="AJ1560" s="104"/>
      <c r="AK1560" s="104"/>
      <c r="AL1560" s="104"/>
      <c r="AM1560" s="104"/>
      <c r="AN1560" s="104"/>
      <c r="AO1560" s="104"/>
      <c r="AP1560" s="104"/>
      <c r="AQ1560" s="104"/>
      <c r="AR1560" s="104"/>
      <c r="AS1560" s="104"/>
    </row>
    <row r="1561" spans="1:45" s="105" customFormat="1" ht="15.75" hidden="1" x14ac:dyDescent="0.25">
      <c r="A1561" s="16"/>
      <c r="AH1561" s="148"/>
      <c r="AI1561" s="100"/>
      <c r="AJ1561" s="104"/>
      <c r="AK1561" s="104"/>
      <c r="AL1561" s="104"/>
      <c r="AM1561" s="104"/>
      <c r="AN1561" s="104"/>
      <c r="AO1561" s="104"/>
      <c r="AP1561" s="104"/>
      <c r="AQ1561" s="104"/>
      <c r="AR1561" s="104"/>
      <c r="AS1561" s="104"/>
    </row>
    <row r="1562" spans="1:45" s="105" customFormat="1" ht="15.75" hidden="1" x14ac:dyDescent="0.25">
      <c r="A1562" s="16"/>
      <c r="AH1562" s="148"/>
      <c r="AI1562" s="100"/>
      <c r="AJ1562" s="104"/>
      <c r="AK1562" s="104"/>
      <c r="AL1562" s="104"/>
      <c r="AM1562" s="104"/>
      <c r="AN1562" s="104"/>
      <c r="AO1562" s="104"/>
      <c r="AP1562" s="104"/>
      <c r="AQ1562" s="104"/>
      <c r="AR1562" s="104"/>
      <c r="AS1562" s="104"/>
    </row>
    <row r="1563" spans="1:45" s="105" customFormat="1" ht="15.75" hidden="1" x14ac:dyDescent="0.25">
      <c r="A1563" s="16"/>
      <c r="AH1563" s="148"/>
      <c r="AI1563" s="100"/>
      <c r="AJ1563" s="104"/>
      <c r="AK1563" s="104"/>
      <c r="AL1563" s="104"/>
      <c r="AM1563" s="104"/>
      <c r="AN1563" s="104"/>
      <c r="AO1563" s="104"/>
      <c r="AP1563" s="104"/>
      <c r="AQ1563" s="104"/>
      <c r="AR1563" s="104"/>
      <c r="AS1563" s="104"/>
    </row>
    <row r="1564" spans="1:45" s="105" customFormat="1" ht="15.75" hidden="1" x14ac:dyDescent="0.25">
      <c r="A1564" s="16"/>
      <c r="AH1564" s="148"/>
      <c r="AI1564" s="100"/>
      <c r="AJ1564" s="104"/>
      <c r="AK1564" s="104"/>
      <c r="AL1564" s="104"/>
      <c r="AM1564" s="104"/>
      <c r="AN1564" s="104"/>
      <c r="AO1564" s="104"/>
      <c r="AP1564" s="104"/>
      <c r="AQ1564" s="104"/>
      <c r="AR1564" s="104"/>
      <c r="AS1564" s="104"/>
    </row>
    <row r="1565" spans="1:45" s="105" customFormat="1" ht="15.75" hidden="1" x14ac:dyDescent="0.25">
      <c r="A1565" s="16"/>
      <c r="AH1565" s="148"/>
      <c r="AI1565" s="100"/>
      <c r="AJ1565" s="104"/>
      <c r="AK1565" s="104"/>
      <c r="AL1565" s="104"/>
      <c r="AM1565" s="104"/>
      <c r="AN1565" s="104"/>
      <c r="AO1565" s="104"/>
      <c r="AP1565" s="104"/>
      <c r="AQ1565" s="104"/>
      <c r="AR1565" s="104"/>
      <c r="AS1565" s="104"/>
    </row>
    <row r="1566" spans="1:45" s="105" customFormat="1" ht="15.75" hidden="1" x14ac:dyDescent="0.25">
      <c r="A1566" s="16"/>
      <c r="AH1566" s="148"/>
      <c r="AI1566" s="100"/>
      <c r="AJ1566" s="104"/>
      <c r="AK1566" s="104"/>
      <c r="AL1566" s="104"/>
      <c r="AM1566" s="104"/>
      <c r="AN1566" s="104"/>
      <c r="AO1566" s="104"/>
      <c r="AP1566" s="104"/>
      <c r="AQ1566" s="104"/>
      <c r="AR1566" s="104"/>
      <c r="AS1566" s="104"/>
    </row>
    <row r="1567" spans="1:45" s="105" customFormat="1" ht="15.75" hidden="1" x14ac:dyDescent="0.25">
      <c r="A1567" s="16"/>
      <c r="AH1567" s="148"/>
      <c r="AI1567" s="100"/>
      <c r="AJ1567" s="104"/>
      <c r="AK1567" s="104"/>
      <c r="AL1567" s="104"/>
      <c r="AM1567" s="104"/>
      <c r="AN1567" s="104"/>
      <c r="AO1567" s="104"/>
      <c r="AP1567" s="104"/>
      <c r="AQ1567" s="104"/>
      <c r="AR1567" s="104"/>
      <c r="AS1567" s="104"/>
    </row>
    <row r="1568" spans="1:45" s="105" customFormat="1" ht="15.75" hidden="1" x14ac:dyDescent="0.25">
      <c r="A1568" s="16"/>
      <c r="AH1568" s="148"/>
      <c r="AI1568" s="100"/>
      <c r="AJ1568" s="104"/>
      <c r="AK1568" s="104"/>
      <c r="AL1568" s="104"/>
      <c r="AM1568" s="104"/>
      <c r="AN1568" s="104"/>
      <c r="AO1568" s="104"/>
      <c r="AP1568" s="104"/>
      <c r="AQ1568" s="104"/>
      <c r="AR1568" s="104"/>
      <c r="AS1568" s="104"/>
    </row>
    <row r="1569" spans="1:45" s="105" customFormat="1" ht="15.75" hidden="1" x14ac:dyDescent="0.25">
      <c r="A1569" s="16"/>
      <c r="AH1569" s="148"/>
      <c r="AI1569" s="100"/>
      <c r="AJ1569" s="104"/>
      <c r="AK1569" s="104"/>
      <c r="AL1569" s="104"/>
      <c r="AM1569" s="104"/>
      <c r="AN1569" s="104"/>
      <c r="AO1569" s="104"/>
      <c r="AP1569" s="104"/>
      <c r="AQ1569" s="104"/>
      <c r="AR1569" s="104"/>
      <c r="AS1569" s="104"/>
    </row>
    <row r="1570" spans="1:45" s="105" customFormat="1" ht="15.75" hidden="1" x14ac:dyDescent="0.25">
      <c r="A1570" s="16"/>
      <c r="AH1570" s="148"/>
      <c r="AI1570" s="100"/>
      <c r="AJ1570" s="104"/>
      <c r="AK1570" s="104"/>
      <c r="AL1570" s="104"/>
      <c r="AM1570" s="104"/>
      <c r="AN1570" s="104"/>
      <c r="AO1570" s="104"/>
      <c r="AP1570" s="104"/>
      <c r="AQ1570" s="104"/>
      <c r="AR1570" s="104"/>
      <c r="AS1570" s="104"/>
    </row>
    <row r="1571" spans="1:45" s="105" customFormat="1" ht="15.75" hidden="1" x14ac:dyDescent="0.25">
      <c r="A1571" s="16"/>
      <c r="AH1571" s="148"/>
      <c r="AI1571" s="100"/>
      <c r="AJ1571" s="104"/>
      <c r="AK1571" s="104"/>
      <c r="AL1571" s="104"/>
      <c r="AM1571" s="104"/>
      <c r="AN1571" s="104"/>
      <c r="AO1571" s="104"/>
      <c r="AP1571" s="104"/>
      <c r="AQ1571" s="104"/>
      <c r="AR1571" s="104"/>
      <c r="AS1571" s="104"/>
    </row>
    <row r="1572" spans="1:45" s="105" customFormat="1" ht="15.75" hidden="1" x14ac:dyDescent="0.25">
      <c r="A1572" s="16"/>
      <c r="AH1572" s="148"/>
      <c r="AI1572" s="100"/>
      <c r="AJ1572" s="104"/>
      <c r="AK1572" s="104"/>
      <c r="AL1572" s="104"/>
      <c r="AM1572" s="104"/>
      <c r="AN1572" s="104"/>
      <c r="AO1572" s="104"/>
      <c r="AP1572" s="104"/>
      <c r="AQ1572" s="104"/>
      <c r="AR1572" s="104"/>
      <c r="AS1572" s="104"/>
    </row>
    <row r="1573" spans="1:45" s="105" customFormat="1" ht="15.75" hidden="1" x14ac:dyDescent="0.25">
      <c r="A1573" s="16"/>
      <c r="AH1573" s="148"/>
      <c r="AI1573" s="100"/>
      <c r="AJ1573" s="104"/>
      <c r="AK1573" s="104"/>
      <c r="AL1573" s="104"/>
      <c r="AM1573" s="104"/>
      <c r="AN1573" s="104"/>
      <c r="AO1573" s="104"/>
      <c r="AP1573" s="104"/>
      <c r="AQ1573" s="104"/>
      <c r="AR1573" s="104"/>
      <c r="AS1573" s="104"/>
    </row>
    <row r="1574" spans="1:45" s="105" customFormat="1" ht="15.75" hidden="1" x14ac:dyDescent="0.25">
      <c r="A1574" s="16"/>
      <c r="AH1574" s="148"/>
      <c r="AI1574" s="100"/>
      <c r="AJ1574" s="104"/>
      <c r="AK1574" s="104"/>
      <c r="AL1574" s="104"/>
      <c r="AM1574" s="104"/>
      <c r="AN1574" s="104"/>
      <c r="AO1574" s="104"/>
      <c r="AP1574" s="104"/>
      <c r="AQ1574" s="104"/>
      <c r="AR1574" s="104"/>
      <c r="AS1574" s="104"/>
    </row>
    <row r="1575" spans="1:45" s="105" customFormat="1" ht="15.75" hidden="1" x14ac:dyDescent="0.25">
      <c r="A1575" s="16"/>
      <c r="AH1575" s="148"/>
      <c r="AI1575" s="100"/>
      <c r="AJ1575" s="104"/>
      <c r="AK1575" s="104"/>
      <c r="AL1575" s="104"/>
      <c r="AM1575" s="104"/>
      <c r="AN1575" s="104"/>
      <c r="AO1575" s="104"/>
      <c r="AP1575" s="104"/>
      <c r="AQ1575" s="104"/>
      <c r="AR1575" s="104"/>
      <c r="AS1575" s="104"/>
    </row>
    <row r="1576" spans="1:45" s="105" customFormat="1" ht="15.75" hidden="1" x14ac:dyDescent="0.25">
      <c r="A1576" s="16"/>
      <c r="AH1576" s="148"/>
      <c r="AI1576" s="100"/>
      <c r="AJ1576" s="104"/>
      <c r="AK1576" s="104"/>
      <c r="AL1576" s="104"/>
      <c r="AM1576" s="104"/>
      <c r="AN1576" s="104"/>
      <c r="AO1576" s="104"/>
      <c r="AP1576" s="104"/>
      <c r="AQ1576" s="104"/>
      <c r="AR1576" s="104"/>
      <c r="AS1576" s="104"/>
    </row>
    <row r="1577" spans="1:45" s="105" customFormat="1" ht="15.75" hidden="1" x14ac:dyDescent="0.25">
      <c r="A1577" s="16"/>
      <c r="AH1577" s="148"/>
      <c r="AI1577" s="100"/>
      <c r="AJ1577" s="104"/>
      <c r="AK1577" s="104"/>
      <c r="AL1577" s="104"/>
      <c r="AM1577" s="104"/>
      <c r="AN1577" s="104"/>
      <c r="AO1577" s="104"/>
      <c r="AP1577" s="104"/>
      <c r="AQ1577" s="104"/>
      <c r="AR1577" s="104"/>
      <c r="AS1577" s="104"/>
    </row>
    <row r="1578" spans="1:45" s="105" customFormat="1" ht="15.75" hidden="1" x14ac:dyDescent="0.25">
      <c r="A1578" s="16"/>
      <c r="AH1578" s="148"/>
      <c r="AI1578" s="100"/>
      <c r="AJ1578" s="104"/>
      <c r="AK1578" s="104"/>
      <c r="AL1578" s="104"/>
      <c r="AM1578" s="104"/>
      <c r="AN1578" s="104"/>
      <c r="AO1578" s="104"/>
      <c r="AP1578" s="104"/>
      <c r="AQ1578" s="104"/>
      <c r="AR1578" s="104"/>
      <c r="AS1578" s="104"/>
    </row>
    <row r="1579" spans="1:45" s="105" customFormat="1" ht="15.75" hidden="1" x14ac:dyDescent="0.25">
      <c r="A1579" s="16"/>
      <c r="AH1579" s="148"/>
      <c r="AI1579" s="100"/>
      <c r="AJ1579" s="104"/>
      <c r="AK1579" s="104"/>
      <c r="AL1579" s="104"/>
      <c r="AM1579" s="104"/>
      <c r="AN1579" s="104"/>
      <c r="AO1579" s="104"/>
      <c r="AP1579" s="104"/>
      <c r="AQ1579" s="104"/>
      <c r="AR1579" s="104"/>
      <c r="AS1579" s="104"/>
    </row>
    <row r="1580" spans="1:45" s="105" customFormat="1" ht="15.75" hidden="1" x14ac:dyDescent="0.25">
      <c r="A1580" s="16"/>
      <c r="AH1580" s="148"/>
      <c r="AI1580" s="100"/>
      <c r="AJ1580" s="104"/>
      <c r="AK1580" s="104"/>
      <c r="AL1580" s="104"/>
      <c r="AM1580" s="104"/>
      <c r="AN1580" s="104"/>
      <c r="AO1580" s="104"/>
      <c r="AP1580" s="104"/>
      <c r="AQ1580" s="104"/>
      <c r="AR1580" s="104"/>
      <c r="AS1580" s="104"/>
    </row>
    <row r="1581" spans="1:45" s="105" customFormat="1" ht="15.75" hidden="1" x14ac:dyDescent="0.25">
      <c r="A1581" s="16"/>
      <c r="AH1581" s="148"/>
      <c r="AI1581" s="100"/>
      <c r="AJ1581" s="104"/>
      <c r="AK1581" s="104"/>
      <c r="AL1581" s="104"/>
      <c r="AM1581" s="104"/>
      <c r="AN1581" s="104"/>
      <c r="AO1581" s="104"/>
      <c r="AP1581" s="104"/>
      <c r="AQ1581" s="104"/>
      <c r="AR1581" s="104"/>
      <c r="AS1581" s="104"/>
    </row>
    <row r="1582" spans="1:45" s="105" customFormat="1" ht="15.75" hidden="1" x14ac:dyDescent="0.25">
      <c r="A1582" s="16"/>
      <c r="AH1582" s="148"/>
      <c r="AI1582" s="100"/>
      <c r="AJ1582" s="104"/>
      <c r="AK1582" s="104"/>
      <c r="AL1582" s="104"/>
      <c r="AM1582" s="104"/>
      <c r="AN1582" s="104"/>
      <c r="AO1582" s="104"/>
      <c r="AP1582" s="104"/>
      <c r="AQ1582" s="104"/>
      <c r="AR1582" s="104"/>
      <c r="AS1582" s="104"/>
    </row>
    <row r="1583" spans="1:45" s="105" customFormat="1" ht="15.75" hidden="1" x14ac:dyDescent="0.25">
      <c r="A1583" s="16"/>
      <c r="AH1583" s="148"/>
      <c r="AI1583" s="100"/>
      <c r="AJ1583" s="104"/>
      <c r="AK1583" s="104"/>
      <c r="AL1583" s="104"/>
      <c r="AM1583" s="104"/>
      <c r="AN1583" s="104"/>
      <c r="AO1583" s="104"/>
      <c r="AP1583" s="104"/>
      <c r="AQ1583" s="104"/>
      <c r="AR1583" s="104"/>
      <c r="AS1583" s="104"/>
    </row>
    <row r="1584" spans="1:45" s="105" customFormat="1" ht="15.75" hidden="1" x14ac:dyDescent="0.25">
      <c r="A1584" s="16"/>
      <c r="AH1584" s="148"/>
      <c r="AI1584" s="100"/>
      <c r="AJ1584" s="104"/>
      <c r="AK1584" s="104"/>
      <c r="AL1584" s="104"/>
      <c r="AM1584" s="104"/>
      <c r="AN1584" s="104"/>
      <c r="AO1584" s="104"/>
      <c r="AP1584" s="104"/>
      <c r="AQ1584" s="104"/>
      <c r="AR1584" s="104"/>
      <c r="AS1584" s="104"/>
    </row>
    <row r="1585" spans="1:45" s="105" customFormat="1" ht="15.75" hidden="1" x14ac:dyDescent="0.25">
      <c r="A1585" s="16"/>
      <c r="AH1585" s="148"/>
      <c r="AI1585" s="100"/>
      <c r="AJ1585" s="104"/>
      <c r="AK1585" s="104"/>
      <c r="AL1585" s="104"/>
      <c r="AM1585" s="104"/>
      <c r="AN1585" s="104"/>
      <c r="AO1585" s="104"/>
      <c r="AP1585" s="104"/>
      <c r="AQ1585" s="104"/>
      <c r="AR1585" s="104"/>
      <c r="AS1585" s="104"/>
    </row>
    <row r="1586" spans="1:45" s="105" customFormat="1" ht="15.75" hidden="1" x14ac:dyDescent="0.25">
      <c r="A1586" s="16"/>
      <c r="AH1586" s="148"/>
      <c r="AI1586" s="100"/>
      <c r="AJ1586" s="104"/>
      <c r="AK1586" s="104"/>
      <c r="AL1586" s="104"/>
      <c r="AM1586" s="104"/>
      <c r="AN1586" s="104"/>
      <c r="AO1586" s="104"/>
      <c r="AP1586" s="104"/>
      <c r="AQ1586" s="104"/>
      <c r="AR1586" s="104"/>
      <c r="AS1586" s="104"/>
    </row>
    <row r="1587" spans="1:45" s="105" customFormat="1" ht="15.75" hidden="1" x14ac:dyDescent="0.25">
      <c r="A1587" s="16"/>
      <c r="AH1587" s="148"/>
      <c r="AI1587" s="100"/>
      <c r="AJ1587" s="104"/>
      <c r="AK1587" s="104"/>
      <c r="AL1587" s="104"/>
      <c r="AM1587" s="104"/>
      <c r="AN1587" s="104"/>
      <c r="AO1587" s="104"/>
      <c r="AP1587" s="104"/>
      <c r="AQ1587" s="104"/>
      <c r="AR1587" s="104"/>
      <c r="AS1587" s="104"/>
    </row>
    <row r="1588" spans="1:45" s="105" customFormat="1" ht="15.75" hidden="1" x14ac:dyDescent="0.25">
      <c r="A1588" s="16"/>
      <c r="AH1588" s="148"/>
      <c r="AI1588" s="100"/>
      <c r="AJ1588" s="104"/>
      <c r="AK1588" s="104"/>
      <c r="AL1588" s="104"/>
      <c r="AM1588" s="104"/>
      <c r="AN1588" s="104"/>
      <c r="AO1588" s="104"/>
      <c r="AP1588" s="104"/>
      <c r="AQ1588" s="104"/>
      <c r="AR1588" s="104"/>
      <c r="AS1588" s="104"/>
    </row>
    <row r="1589" spans="1:45" s="105" customFormat="1" ht="15.75" hidden="1" x14ac:dyDescent="0.25">
      <c r="A1589" s="16"/>
      <c r="AH1589" s="148"/>
      <c r="AI1589" s="100"/>
      <c r="AJ1589" s="104"/>
      <c r="AK1589" s="104"/>
      <c r="AL1589" s="104"/>
      <c r="AM1589" s="104"/>
      <c r="AN1589" s="104"/>
      <c r="AO1589" s="104"/>
      <c r="AP1589" s="104"/>
      <c r="AQ1589" s="104"/>
      <c r="AR1589" s="104"/>
      <c r="AS1589" s="104"/>
    </row>
    <row r="1590" spans="1:45" s="105" customFormat="1" ht="15.75" hidden="1" x14ac:dyDescent="0.25">
      <c r="A1590" s="16"/>
      <c r="AH1590" s="148"/>
      <c r="AI1590" s="100"/>
      <c r="AJ1590" s="104"/>
      <c r="AK1590" s="104"/>
      <c r="AL1590" s="104"/>
      <c r="AM1590" s="104"/>
      <c r="AN1590" s="104"/>
      <c r="AO1590" s="104"/>
      <c r="AP1590" s="104"/>
      <c r="AQ1590" s="104"/>
      <c r="AR1590" s="104"/>
      <c r="AS1590" s="104"/>
    </row>
    <row r="1591" spans="1:45" s="105" customFormat="1" ht="15.75" hidden="1" x14ac:dyDescent="0.25">
      <c r="A1591" s="16"/>
      <c r="AH1591" s="148"/>
      <c r="AI1591" s="100"/>
      <c r="AJ1591" s="104"/>
      <c r="AK1591" s="104"/>
      <c r="AL1591" s="104"/>
      <c r="AM1591" s="104"/>
      <c r="AN1591" s="104"/>
      <c r="AO1591" s="104"/>
      <c r="AP1591" s="104"/>
      <c r="AQ1591" s="104"/>
      <c r="AR1591" s="104"/>
      <c r="AS1591" s="104"/>
    </row>
    <row r="1592" spans="1:45" s="105" customFormat="1" ht="15.75" hidden="1" x14ac:dyDescent="0.25">
      <c r="A1592" s="16"/>
      <c r="AH1592" s="148"/>
      <c r="AI1592" s="100"/>
      <c r="AJ1592" s="104"/>
      <c r="AK1592" s="104"/>
      <c r="AL1592" s="104"/>
      <c r="AM1592" s="104"/>
      <c r="AN1592" s="104"/>
      <c r="AO1592" s="104"/>
      <c r="AP1592" s="104"/>
      <c r="AQ1592" s="104"/>
      <c r="AR1592" s="104"/>
      <c r="AS1592" s="104"/>
    </row>
    <row r="1593" spans="1:45" s="105" customFormat="1" ht="15.75" hidden="1" x14ac:dyDescent="0.25">
      <c r="A1593" s="16"/>
      <c r="AH1593" s="148"/>
      <c r="AI1593" s="100"/>
      <c r="AJ1593" s="104"/>
      <c r="AK1593" s="104"/>
      <c r="AL1593" s="104"/>
      <c r="AM1593" s="104"/>
      <c r="AN1593" s="104"/>
      <c r="AO1593" s="104"/>
      <c r="AP1593" s="104"/>
      <c r="AQ1593" s="104"/>
      <c r="AR1593" s="104"/>
      <c r="AS1593" s="104"/>
    </row>
    <row r="1594" spans="1:45" s="105" customFormat="1" ht="15.75" hidden="1" x14ac:dyDescent="0.25">
      <c r="A1594" s="16"/>
      <c r="AH1594" s="148"/>
      <c r="AI1594" s="100"/>
      <c r="AJ1594" s="104"/>
      <c r="AK1594" s="104"/>
      <c r="AL1594" s="104"/>
      <c r="AM1594" s="104"/>
      <c r="AN1594" s="104"/>
      <c r="AO1594" s="104"/>
      <c r="AP1594" s="104"/>
      <c r="AQ1594" s="104"/>
      <c r="AR1594" s="104"/>
      <c r="AS1594" s="104"/>
    </row>
    <row r="1595" spans="1:45" s="105" customFormat="1" ht="15.75" hidden="1" x14ac:dyDescent="0.25">
      <c r="A1595" s="16"/>
      <c r="AH1595" s="148"/>
      <c r="AI1595" s="100"/>
      <c r="AJ1595" s="104"/>
      <c r="AK1595" s="104"/>
      <c r="AL1595" s="104"/>
      <c r="AM1595" s="104"/>
      <c r="AN1595" s="104"/>
      <c r="AO1595" s="104"/>
      <c r="AP1595" s="104"/>
      <c r="AQ1595" s="104"/>
      <c r="AR1595" s="104"/>
      <c r="AS1595" s="104"/>
    </row>
    <row r="1596" spans="1:45" s="105" customFormat="1" ht="15.75" hidden="1" x14ac:dyDescent="0.25">
      <c r="A1596" s="16"/>
      <c r="AH1596" s="148"/>
      <c r="AI1596" s="100"/>
      <c r="AJ1596" s="104"/>
      <c r="AK1596" s="104"/>
      <c r="AL1596" s="104"/>
      <c r="AM1596" s="104"/>
      <c r="AN1596" s="104"/>
      <c r="AO1596" s="104"/>
      <c r="AP1596" s="104"/>
      <c r="AQ1596" s="104"/>
      <c r="AR1596" s="104"/>
      <c r="AS1596" s="104"/>
    </row>
    <row r="1597" spans="1:45" s="105" customFormat="1" ht="15.75" hidden="1" x14ac:dyDescent="0.25">
      <c r="A1597" s="16"/>
      <c r="AH1597" s="148"/>
      <c r="AI1597" s="100"/>
      <c r="AJ1597" s="104"/>
      <c r="AK1597" s="104"/>
      <c r="AL1597" s="104"/>
      <c r="AM1597" s="104"/>
      <c r="AN1597" s="104"/>
      <c r="AO1597" s="104"/>
      <c r="AP1597" s="104"/>
      <c r="AQ1597" s="104"/>
      <c r="AR1597" s="104"/>
      <c r="AS1597" s="104"/>
    </row>
    <row r="1598" spans="1:45" s="105" customFormat="1" ht="15.75" hidden="1" x14ac:dyDescent="0.25">
      <c r="A1598" s="16"/>
      <c r="AH1598" s="148"/>
      <c r="AI1598" s="100"/>
      <c r="AJ1598" s="104"/>
      <c r="AK1598" s="104"/>
      <c r="AL1598" s="104"/>
      <c r="AM1598" s="104"/>
      <c r="AN1598" s="104"/>
      <c r="AO1598" s="104"/>
      <c r="AP1598" s="104"/>
      <c r="AQ1598" s="104"/>
      <c r="AR1598" s="104"/>
      <c r="AS1598" s="104"/>
    </row>
    <row r="1599" spans="1:45" s="105" customFormat="1" ht="15.75" hidden="1" x14ac:dyDescent="0.25">
      <c r="A1599" s="16"/>
      <c r="AH1599" s="148"/>
      <c r="AI1599" s="100"/>
      <c r="AJ1599" s="104"/>
      <c r="AK1599" s="104"/>
      <c r="AL1599" s="104"/>
      <c r="AM1599" s="104"/>
      <c r="AN1599" s="104"/>
      <c r="AO1599" s="104"/>
      <c r="AP1599" s="104"/>
      <c r="AQ1599" s="104"/>
      <c r="AR1599" s="104"/>
      <c r="AS1599" s="104"/>
    </row>
    <row r="1600" spans="1:45" s="105" customFormat="1" ht="15.75" hidden="1" x14ac:dyDescent="0.25">
      <c r="A1600" s="16"/>
      <c r="AH1600" s="148"/>
      <c r="AI1600" s="100"/>
      <c r="AJ1600" s="104"/>
      <c r="AK1600" s="104"/>
      <c r="AL1600" s="104"/>
      <c r="AM1600" s="104"/>
      <c r="AN1600" s="104"/>
      <c r="AO1600" s="104"/>
      <c r="AP1600" s="104"/>
      <c r="AQ1600" s="104"/>
      <c r="AR1600" s="104"/>
      <c r="AS1600" s="104"/>
    </row>
    <row r="1601" spans="1:45" s="105" customFormat="1" ht="15.75" hidden="1" x14ac:dyDescent="0.25">
      <c r="A1601" s="16"/>
      <c r="AH1601" s="148"/>
      <c r="AI1601" s="100"/>
      <c r="AJ1601" s="104"/>
      <c r="AK1601" s="104"/>
      <c r="AL1601" s="104"/>
      <c r="AM1601" s="104"/>
      <c r="AN1601" s="104"/>
      <c r="AO1601" s="104"/>
      <c r="AP1601" s="104"/>
      <c r="AQ1601" s="104"/>
      <c r="AR1601" s="104"/>
      <c r="AS1601" s="104"/>
    </row>
    <row r="1602" spans="1:45" s="105" customFormat="1" ht="15.75" hidden="1" x14ac:dyDescent="0.25">
      <c r="A1602" s="16"/>
      <c r="AH1602" s="148"/>
      <c r="AI1602" s="100"/>
      <c r="AJ1602" s="104"/>
      <c r="AK1602" s="104"/>
      <c r="AL1602" s="104"/>
      <c r="AM1602" s="104"/>
      <c r="AN1602" s="104"/>
      <c r="AO1602" s="104"/>
      <c r="AP1602" s="104"/>
      <c r="AQ1602" s="104"/>
      <c r="AR1602" s="104"/>
      <c r="AS1602" s="104"/>
    </row>
    <row r="1603" spans="1:45" s="105" customFormat="1" ht="15.75" hidden="1" x14ac:dyDescent="0.25">
      <c r="A1603" s="16"/>
      <c r="AH1603" s="148"/>
      <c r="AI1603" s="100"/>
      <c r="AJ1603" s="104"/>
      <c r="AK1603" s="104"/>
      <c r="AL1603" s="104"/>
      <c r="AM1603" s="104"/>
      <c r="AN1603" s="104"/>
      <c r="AO1603" s="104"/>
      <c r="AP1603" s="104"/>
      <c r="AQ1603" s="104"/>
      <c r="AR1603" s="104"/>
      <c r="AS1603" s="104"/>
    </row>
    <row r="1604" spans="1:45" s="105" customFormat="1" ht="15.75" hidden="1" x14ac:dyDescent="0.25">
      <c r="A1604" s="16"/>
      <c r="AH1604" s="148"/>
      <c r="AI1604" s="100"/>
      <c r="AJ1604" s="104"/>
      <c r="AK1604" s="104"/>
      <c r="AL1604" s="104"/>
      <c r="AM1604" s="104"/>
      <c r="AN1604" s="104"/>
      <c r="AO1604" s="104"/>
      <c r="AP1604" s="104"/>
      <c r="AQ1604" s="104"/>
      <c r="AR1604" s="104"/>
      <c r="AS1604" s="104"/>
    </row>
    <row r="1605" spans="1:45" s="105" customFormat="1" ht="15.75" hidden="1" x14ac:dyDescent="0.25">
      <c r="A1605" s="16"/>
      <c r="AH1605" s="148"/>
      <c r="AI1605" s="100"/>
      <c r="AJ1605" s="104"/>
      <c r="AK1605" s="104"/>
      <c r="AL1605" s="104"/>
      <c r="AM1605" s="104"/>
      <c r="AN1605" s="104"/>
      <c r="AO1605" s="104"/>
      <c r="AP1605" s="104"/>
      <c r="AQ1605" s="104"/>
      <c r="AR1605" s="104"/>
      <c r="AS1605" s="104"/>
    </row>
    <row r="1606" spans="1:45" s="105" customFormat="1" ht="15.75" hidden="1" x14ac:dyDescent="0.25">
      <c r="A1606" s="16"/>
      <c r="AH1606" s="148"/>
      <c r="AI1606" s="100"/>
      <c r="AJ1606" s="104"/>
      <c r="AK1606" s="104"/>
      <c r="AL1606" s="104"/>
      <c r="AM1606" s="104"/>
      <c r="AN1606" s="104"/>
      <c r="AO1606" s="104"/>
      <c r="AP1606" s="104"/>
      <c r="AQ1606" s="104"/>
      <c r="AR1606" s="104"/>
      <c r="AS1606" s="104"/>
    </row>
    <row r="1607" spans="1:45" s="105" customFormat="1" ht="15.75" hidden="1" x14ac:dyDescent="0.25">
      <c r="A1607" s="16"/>
      <c r="AH1607" s="148"/>
      <c r="AI1607" s="100"/>
      <c r="AJ1607" s="104"/>
      <c r="AK1607" s="104"/>
      <c r="AL1607" s="104"/>
      <c r="AM1607" s="104"/>
      <c r="AN1607" s="104"/>
      <c r="AO1607" s="104"/>
      <c r="AP1607" s="104"/>
      <c r="AQ1607" s="104"/>
      <c r="AR1607" s="104"/>
      <c r="AS1607" s="104"/>
    </row>
    <row r="1608" spans="1:45" s="105" customFormat="1" ht="15.75" hidden="1" x14ac:dyDescent="0.25">
      <c r="A1608" s="16"/>
      <c r="AH1608" s="148"/>
      <c r="AI1608" s="100"/>
      <c r="AJ1608" s="104"/>
      <c r="AK1608" s="104"/>
      <c r="AL1608" s="104"/>
      <c r="AM1608" s="104"/>
      <c r="AN1608" s="104"/>
      <c r="AO1608" s="104"/>
      <c r="AP1608" s="104"/>
      <c r="AQ1608" s="104"/>
      <c r="AR1608" s="104"/>
      <c r="AS1608" s="104"/>
    </row>
    <row r="1609" spans="1:45" s="105" customFormat="1" ht="15.75" hidden="1" x14ac:dyDescent="0.25">
      <c r="A1609" s="16"/>
      <c r="AH1609" s="148"/>
      <c r="AI1609" s="100"/>
      <c r="AJ1609" s="104"/>
      <c r="AK1609" s="104"/>
      <c r="AL1609" s="104"/>
      <c r="AM1609" s="104"/>
      <c r="AN1609" s="104"/>
      <c r="AO1609" s="104"/>
      <c r="AP1609" s="104"/>
      <c r="AQ1609" s="104"/>
      <c r="AR1609" s="104"/>
      <c r="AS1609" s="104"/>
    </row>
    <row r="1610" spans="1:45" s="105" customFormat="1" ht="15.75" hidden="1" x14ac:dyDescent="0.25">
      <c r="A1610" s="16"/>
      <c r="AH1610" s="148"/>
      <c r="AI1610" s="100"/>
      <c r="AJ1610" s="104"/>
      <c r="AK1610" s="104"/>
      <c r="AL1610" s="104"/>
      <c r="AM1610" s="104"/>
      <c r="AN1610" s="104"/>
      <c r="AO1610" s="104"/>
      <c r="AP1610" s="104"/>
      <c r="AQ1610" s="104"/>
      <c r="AR1610" s="104"/>
      <c r="AS1610" s="104"/>
    </row>
    <row r="1611" spans="1:45" s="105" customFormat="1" ht="15.75" hidden="1" x14ac:dyDescent="0.25">
      <c r="A1611" s="16"/>
      <c r="AH1611" s="148"/>
      <c r="AI1611" s="100"/>
      <c r="AJ1611" s="104"/>
      <c r="AK1611" s="104"/>
      <c r="AL1611" s="104"/>
      <c r="AM1611" s="104"/>
      <c r="AN1611" s="104"/>
      <c r="AO1611" s="104"/>
      <c r="AP1611" s="104"/>
      <c r="AQ1611" s="104"/>
      <c r="AR1611" s="104"/>
      <c r="AS1611" s="104"/>
    </row>
    <row r="1612" spans="1:45" s="105" customFormat="1" ht="15.75" hidden="1" x14ac:dyDescent="0.25">
      <c r="A1612" s="16"/>
      <c r="AH1612" s="148"/>
      <c r="AI1612" s="100"/>
      <c r="AJ1612" s="104"/>
      <c r="AK1612" s="104"/>
      <c r="AL1612" s="104"/>
      <c r="AM1612" s="104"/>
      <c r="AN1612" s="104"/>
      <c r="AO1612" s="104"/>
      <c r="AP1612" s="104"/>
      <c r="AQ1612" s="104"/>
      <c r="AR1612" s="104"/>
      <c r="AS1612" s="104"/>
    </row>
    <row r="1613" spans="1:45" s="105" customFormat="1" ht="15.75" hidden="1" x14ac:dyDescent="0.25">
      <c r="A1613" s="16"/>
      <c r="AH1613" s="148"/>
      <c r="AI1613" s="100"/>
      <c r="AJ1613" s="104"/>
      <c r="AK1613" s="104"/>
      <c r="AL1613" s="104"/>
      <c r="AM1613" s="104"/>
      <c r="AN1613" s="104"/>
      <c r="AO1613" s="104"/>
      <c r="AP1613" s="104"/>
      <c r="AQ1613" s="104"/>
      <c r="AR1613" s="104"/>
      <c r="AS1613" s="104"/>
    </row>
    <row r="1614" spans="1:45" s="105" customFormat="1" ht="15.75" hidden="1" x14ac:dyDescent="0.25">
      <c r="A1614" s="16"/>
      <c r="AH1614" s="148"/>
      <c r="AI1614" s="100"/>
      <c r="AJ1614" s="104"/>
      <c r="AK1614" s="104"/>
      <c r="AL1614" s="104"/>
      <c r="AM1614" s="104"/>
      <c r="AN1614" s="104"/>
      <c r="AO1614" s="104"/>
      <c r="AP1614" s="104"/>
      <c r="AQ1614" s="104"/>
      <c r="AR1614" s="104"/>
      <c r="AS1614" s="104"/>
    </row>
    <row r="1615" spans="1:45" s="105" customFormat="1" ht="15.75" hidden="1" x14ac:dyDescent="0.25">
      <c r="A1615" s="16"/>
      <c r="AH1615" s="148"/>
      <c r="AI1615" s="100"/>
      <c r="AJ1615" s="104"/>
      <c r="AK1615" s="104"/>
      <c r="AL1615" s="104"/>
      <c r="AM1615" s="104"/>
      <c r="AN1615" s="104"/>
      <c r="AO1615" s="104"/>
      <c r="AP1615" s="104"/>
      <c r="AQ1615" s="104"/>
      <c r="AR1615" s="104"/>
      <c r="AS1615" s="104"/>
    </row>
    <row r="1616" spans="1:45" s="105" customFormat="1" ht="15.75" hidden="1" x14ac:dyDescent="0.25">
      <c r="A1616" s="16"/>
      <c r="AH1616" s="148"/>
      <c r="AI1616" s="100"/>
      <c r="AJ1616" s="104"/>
      <c r="AK1616" s="104"/>
      <c r="AL1616" s="104"/>
      <c r="AM1616" s="104"/>
      <c r="AN1616" s="104"/>
      <c r="AO1616" s="104"/>
      <c r="AP1616" s="104"/>
      <c r="AQ1616" s="104"/>
      <c r="AR1616" s="104"/>
      <c r="AS1616" s="104"/>
    </row>
    <row r="1617" spans="1:45" s="105" customFormat="1" ht="15.75" hidden="1" x14ac:dyDescent="0.25">
      <c r="A1617" s="16"/>
      <c r="AH1617" s="148"/>
      <c r="AI1617" s="100"/>
      <c r="AJ1617" s="104"/>
      <c r="AK1617" s="104"/>
      <c r="AL1617" s="104"/>
      <c r="AM1617" s="104"/>
      <c r="AN1617" s="104"/>
      <c r="AO1617" s="104"/>
      <c r="AP1617" s="104"/>
      <c r="AQ1617" s="104"/>
      <c r="AR1617" s="104"/>
      <c r="AS1617" s="104"/>
    </row>
    <row r="1618" spans="1:45" s="105" customFormat="1" ht="15.75" hidden="1" x14ac:dyDescent="0.25">
      <c r="A1618" s="16"/>
      <c r="AH1618" s="148"/>
      <c r="AI1618" s="100"/>
      <c r="AJ1618" s="104"/>
      <c r="AK1618" s="104"/>
      <c r="AL1618" s="104"/>
      <c r="AM1618" s="104"/>
      <c r="AN1618" s="104"/>
      <c r="AO1618" s="104"/>
      <c r="AP1618" s="104"/>
      <c r="AQ1618" s="104"/>
      <c r="AR1618" s="104"/>
      <c r="AS1618" s="104"/>
    </row>
    <row r="1619" spans="1:45" s="105" customFormat="1" ht="15.75" hidden="1" x14ac:dyDescent="0.25">
      <c r="A1619" s="16"/>
      <c r="AH1619" s="148"/>
      <c r="AI1619" s="100"/>
      <c r="AJ1619" s="104"/>
      <c r="AK1619" s="104"/>
      <c r="AL1619" s="104"/>
      <c r="AM1619" s="104"/>
      <c r="AN1619" s="104"/>
      <c r="AO1619" s="104"/>
      <c r="AP1619" s="104"/>
      <c r="AQ1619" s="104"/>
      <c r="AR1619" s="104"/>
      <c r="AS1619" s="104"/>
    </row>
    <row r="1620" spans="1:45" s="105" customFormat="1" ht="15.75" hidden="1" x14ac:dyDescent="0.25">
      <c r="A1620" s="16"/>
      <c r="AH1620" s="148"/>
      <c r="AI1620" s="100"/>
      <c r="AJ1620" s="104"/>
      <c r="AK1620" s="104"/>
      <c r="AL1620" s="104"/>
      <c r="AM1620" s="104"/>
      <c r="AN1620" s="104"/>
      <c r="AO1620" s="104"/>
      <c r="AP1620" s="104"/>
      <c r="AQ1620" s="104"/>
      <c r="AR1620" s="104"/>
      <c r="AS1620" s="104"/>
    </row>
    <row r="1621" spans="1:45" s="105" customFormat="1" ht="15.75" hidden="1" x14ac:dyDescent="0.25">
      <c r="A1621" s="16"/>
      <c r="AH1621" s="148"/>
      <c r="AI1621" s="100"/>
      <c r="AJ1621" s="104"/>
      <c r="AK1621" s="104"/>
      <c r="AL1621" s="104"/>
      <c r="AM1621" s="104"/>
      <c r="AN1621" s="104"/>
      <c r="AO1621" s="104"/>
      <c r="AP1621" s="104"/>
      <c r="AQ1621" s="104"/>
      <c r="AR1621" s="104"/>
      <c r="AS1621" s="104"/>
    </row>
    <row r="1622" spans="1:45" s="105" customFormat="1" ht="15.75" hidden="1" x14ac:dyDescent="0.25">
      <c r="A1622" s="16"/>
      <c r="AH1622" s="148"/>
      <c r="AI1622" s="100"/>
      <c r="AJ1622" s="104"/>
      <c r="AK1622" s="104"/>
      <c r="AL1622" s="104"/>
      <c r="AM1622" s="104"/>
      <c r="AN1622" s="104"/>
      <c r="AO1622" s="104"/>
      <c r="AP1622" s="104"/>
      <c r="AQ1622" s="104"/>
      <c r="AR1622" s="104"/>
      <c r="AS1622" s="104"/>
    </row>
    <row r="1623" spans="1:45" s="105" customFormat="1" ht="15.75" hidden="1" x14ac:dyDescent="0.25">
      <c r="A1623" s="16"/>
      <c r="AH1623" s="148"/>
      <c r="AI1623" s="100"/>
      <c r="AJ1623" s="104"/>
      <c r="AK1623" s="104"/>
      <c r="AL1623" s="104"/>
      <c r="AM1623" s="104"/>
      <c r="AN1623" s="104"/>
      <c r="AO1623" s="104"/>
      <c r="AP1623" s="104"/>
      <c r="AQ1623" s="104"/>
      <c r="AR1623" s="104"/>
      <c r="AS1623" s="104"/>
    </row>
    <row r="1624" spans="1:45" s="105" customFormat="1" ht="15.75" hidden="1" x14ac:dyDescent="0.25">
      <c r="A1624" s="16"/>
      <c r="AH1624" s="148"/>
      <c r="AI1624" s="100"/>
      <c r="AJ1624" s="104"/>
      <c r="AK1624" s="104"/>
      <c r="AL1624" s="104"/>
      <c r="AM1624" s="104"/>
      <c r="AN1624" s="104"/>
      <c r="AO1624" s="104"/>
      <c r="AP1624" s="104"/>
      <c r="AQ1624" s="104"/>
      <c r="AR1624" s="104"/>
      <c r="AS1624" s="104"/>
    </row>
    <row r="1625" spans="1:45" s="105" customFormat="1" ht="15.75" hidden="1" x14ac:dyDescent="0.25">
      <c r="A1625" s="16"/>
      <c r="AH1625" s="148"/>
      <c r="AI1625" s="100"/>
      <c r="AJ1625" s="104"/>
      <c r="AK1625" s="104"/>
      <c r="AL1625" s="104"/>
      <c r="AM1625" s="104"/>
      <c r="AN1625" s="104"/>
      <c r="AO1625" s="104"/>
      <c r="AP1625" s="104"/>
      <c r="AQ1625" s="104"/>
      <c r="AR1625" s="104"/>
      <c r="AS1625" s="104"/>
    </row>
    <row r="1626" spans="1:45" s="105" customFormat="1" ht="15.75" hidden="1" x14ac:dyDescent="0.25">
      <c r="A1626" s="16"/>
      <c r="AH1626" s="148"/>
      <c r="AI1626" s="100"/>
      <c r="AJ1626" s="104"/>
      <c r="AK1626" s="104"/>
      <c r="AL1626" s="104"/>
      <c r="AM1626" s="104"/>
      <c r="AN1626" s="104"/>
      <c r="AO1626" s="104"/>
      <c r="AP1626" s="104"/>
      <c r="AQ1626" s="104"/>
      <c r="AR1626" s="104"/>
      <c r="AS1626" s="104"/>
    </row>
    <row r="1627" spans="1:45" s="105" customFormat="1" ht="15.75" hidden="1" x14ac:dyDescent="0.25">
      <c r="A1627" s="16"/>
      <c r="AH1627" s="148"/>
      <c r="AI1627" s="100"/>
      <c r="AJ1627" s="104"/>
      <c r="AK1627" s="104"/>
      <c r="AL1627" s="104"/>
      <c r="AM1627" s="104"/>
      <c r="AN1627" s="104"/>
      <c r="AO1627" s="104"/>
      <c r="AP1627" s="104"/>
      <c r="AQ1627" s="104"/>
      <c r="AR1627" s="104"/>
      <c r="AS1627" s="104"/>
    </row>
    <row r="1628" spans="1:45" s="105" customFormat="1" ht="15.75" hidden="1" x14ac:dyDescent="0.25">
      <c r="A1628" s="16"/>
      <c r="AH1628" s="148"/>
      <c r="AI1628" s="100"/>
      <c r="AJ1628" s="104"/>
      <c r="AK1628" s="104"/>
      <c r="AL1628" s="104"/>
      <c r="AM1628" s="104"/>
      <c r="AN1628" s="104"/>
      <c r="AO1628" s="104"/>
      <c r="AP1628" s="104"/>
      <c r="AQ1628" s="104"/>
      <c r="AR1628" s="104"/>
      <c r="AS1628" s="104"/>
    </row>
    <row r="1629" spans="1:45" s="105" customFormat="1" ht="15.75" hidden="1" x14ac:dyDescent="0.25">
      <c r="A1629" s="16"/>
      <c r="AH1629" s="148"/>
      <c r="AI1629" s="100"/>
      <c r="AJ1629" s="104"/>
      <c r="AK1629" s="104"/>
      <c r="AL1629" s="104"/>
      <c r="AM1629" s="104"/>
      <c r="AN1629" s="104"/>
      <c r="AO1629" s="104"/>
      <c r="AP1629" s="104"/>
      <c r="AQ1629" s="104"/>
      <c r="AR1629" s="104"/>
      <c r="AS1629" s="104"/>
    </row>
    <row r="1630" spans="1:45" s="105" customFormat="1" ht="15.75" hidden="1" x14ac:dyDescent="0.25">
      <c r="A1630" s="16"/>
      <c r="AH1630" s="148"/>
      <c r="AI1630" s="100"/>
      <c r="AJ1630" s="104"/>
      <c r="AK1630" s="104"/>
      <c r="AL1630" s="104"/>
      <c r="AM1630" s="104"/>
      <c r="AN1630" s="104"/>
      <c r="AO1630" s="104"/>
      <c r="AP1630" s="104"/>
      <c r="AQ1630" s="104"/>
      <c r="AR1630" s="104"/>
      <c r="AS1630" s="104"/>
    </row>
    <row r="1631" spans="1:45" s="105" customFormat="1" ht="15.75" hidden="1" x14ac:dyDescent="0.25">
      <c r="A1631" s="16"/>
      <c r="AH1631" s="148"/>
      <c r="AI1631" s="100"/>
      <c r="AJ1631" s="104"/>
      <c r="AK1631" s="104"/>
      <c r="AL1631" s="104"/>
      <c r="AM1631" s="104"/>
      <c r="AN1631" s="104"/>
      <c r="AO1631" s="104"/>
      <c r="AP1631" s="104"/>
      <c r="AQ1631" s="104"/>
      <c r="AR1631" s="104"/>
      <c r="AS1631" s="104"/>
    </row>
    <row r="1632" spans="1:45" s="105" customFormat="1" ht="15.75" hidden="1" x14ac:dyDescent="0.25">
      <c r="A1632" s="16"/>
      <c r="AH1632" s="148"/>
      <c r="AI1632" s="100"/>
      <c r="AJ1632" s="104"/>
      <c r="AK1632" s="104"/>
      <c r="AL1632" s="104"/>
      <c r="AM1632" s="104"/>
      <c r="AN1632" s="104"/>
      <c r="AO1632" s="104"/>
      <c r="AP1632" s="104"/>
      <c r="AQ1632" s="104"/>
      <c r="AR1632" s="104"/>
      <c r="AS1632" s="104"/>
    </row>
    <row r="1633" spans="1:45" s="105" customFormat="1" ht="15.75" hidden="1" x14ac:dyDescent="0.25">
      <c r="A1633" s="16"/>
      <c r="AH1633" s="148"/>
      <c r="AI1633" s="100"/>
      <c r="AJ1633" s="104"/>
      <c r="AK1633" s="104"/>
      <c r="AL1633" s="104"/>
      <c r="AM1633" s="104"/>
      <c r="AN1633" s="104"/>
      <c r="AO1633" s="104"/>
      <c r="AP1633" s="104"/>
      <c r="AQ1633" s="104"/>
      <c r="AR1633" s="104"/>
      <c r="AS1633" s="104"/>
    </row>
    <row r="1634" spans="1:45" s="105" customFormat="1" ht="15.75" hidden="1" x14ac:dyDescent="0.25">
      <c r="A1634" s="16"/>
      <c r="AH1634" s="148"/>
      <c r="AI1634" s="100"/>
      <c r="AJ1634" s="104"/>
      <c r="AK1634" s="104"/>
      <c r="AL1634" s="104"/>
      <c r="AM1634" s="104"/>
      <c r="AN1634" s="104"/>
      <c r="AO1634" s="104"/>
      <c r="AP1634" s="104"/>
      <c r="AQ1634" s="104"/>
      <c r="AR1634" s="104"/>
      <c r="AS1634" s="104"/>
    </row>
    <row r="1635" spans="1:45" s="105" customFormat="1" ht="15.75" hidden="1" x14ac:dyDescent="0.25">
      <c r="A1635" s="16"/>
      <c r="AH1635" s="148"/>
      <c r="AI1635" s="100"/>
      <c r="AJ1635" s="104"/>
      <c r="AK1635" s="104"/>
      <c r="AL1635" s="104"/>
      <c r="AM1635" s="104"/>
      <c r="AN1635" s="104"/>
      <c r="AO1635" s="104"/>
      <c r="AP1635" s="104"/>
      <c r="AQ1635" s="104"/>
      <c r="AR1635" s="104"/>
      <c r="AS1635" s="104"/>
    </row>
    <row r="1636" spans="1:45" s="105" customFormat="1" ht="15.75" hidden="1" x14ac:dyDescent="0.25">
      <c r="A1636" s="16"/>
      <c r="AH1636" s="148"/>
      <c r="AI1636" s="100"/>
      <c r="AJ1636" s="104"/>
      <c r="AK1636" s="104"/>
      <c r="AL1636" s="104"/>
      <c r="AM1636" s="104"/>
      <c r="AN1636" s="104"/>
      <c r="AO1636" s="104"/>
      <c r="AP1636" s="104"/>
      <c r="AQ1636" s="104"/>
      <c r="AR1636" s="104"/>
      <c r="AS1636" s="104"/>
    </row>
    <row r="1637" spans="1:45" s="105" customFormat="1" ht="15.75" hidden="1" x14ac:dyDescent="0.25">
      <c r="A1637" s="16"/>
      <c r="AH1637" s="148"/>
      <c r="AI1637" s="100"/>
      <c r="AJ1637" s="104"/>
      <c r="AK1637" s="104"/>
      <c r="AL1637" s="104"/>
      <c r="AM1637" s="104"/>
      <c r="AN1637" s="104"/>
      <c r="AO1637" s="104"/>
      <c r="AP1637" s="104"/>
      <c r="AQ1637" s="104"/>
      <c r="AR1637" s="104"/>
      <c r="AS1637" s="104"/>
    </row>
    <row r="1638" spans="1:45" s="105" customFormat="1" ht="15.75" hidden="1" x14ac:dyDescent="0.25">
      <c r="A1638" s="16"/>
      <c r="AH1638" s="148"/>
      <c r="AI1638" s="100"/>
      <c r="AJ1638" s="104"/>
      <c r="AK1638" s="104"/>
      <c r="AL1638" s="104"/>
      <c r="AM1638" s="104"/>
      <c r="AN1638" s="104"/>
      <c r="AO1638" s="104"/>
      <c r="AP1638" s="104"/>
      <c r="AQ1638" s="104"/>
      <c r="AR1638" s="104"/>
      <c r="AS1638" s="104"/>
    </row>
    <row r="1639" spans="1:45" s="105" customFormat="1" ht="15.75" hidden="1" x14ac:dyDescent="0.25">
      <c r="A1639" s="16"/>
      <c r="AH1639" s="148"/>
      <c r="AI1639" s="100"/>
      <c r="AJ1639" s="104"/>
      <c r="AK1639" s="104"/>
      <c r="AL1639" s="104"/>
      <c r="AM1639" s="104"/>
      <c r="AN1639" s="104"/>
      <c r="AO1639" s="104"/>
      <c r="AP1639" s="104"/>
      <c r="AQ1639" s="104"/>
      <c r="AR1639" s="104"/>
      <c r="AS1639" s="104"/>
    </row>
    <row r="1640" spans="1:45" s="105" customFormat="1" ht="15.75" hidden="1" x14ac:dyDescent="0.25">
      <c r="A1640" s="16"/>
      <c r="AH1640" s="148"/>
      <c r="AI1640" s="100"/>
      <c r="AJ1640" s="104"/>
      <c r="AK1640" s="104"/>
      <c r="AL1640" s="104"/>
      <c r="AM1640" s="104"/>
      <c r="AN1640" s="104"/>
      <c r="AO1640" s="104"/>
      <c r="AP1640" s="104"/>
      <c r="AQ1640" s="104"/>
      <c r="AR1640" s="104"/>
      <c r="AS1640" s="104"/>
    </row>
    <row r="1641" spans="1:45" s="105" customFormat="1" ht="15.75" hidden="1" x14ac:dyDescent="0.25">
      <c r="A1641" s="16"/>
      <c r="AH1641" s="148"/>
      <c r="AI1641" s="100"/>
      <c r="AJ1641" s="104"/>
      <c r="AK1641" s="104"/>
      <c r="AL1641" s="104"/>
      <c r="AM1641" s="104"/>
      <c r="AN1641" s="104"/>
      <c r="AO1641" s="104"/>
      <c r="AP1641" s="104"/>
      <c r="AQ1641" s="104"/>
      <c r="AR1641" s="104"/>
      <c r="AS1641" s="104"/>
    </row>
    <row r="1642" spans="1:45" s="105" customFormat="1" ht="15.75" hidden="1" x14ac:dyDescent="0.25">
      <c r="A1642" s="16"/>
      <c r="AH1642" s="148"/>
      <c r="AI1642" s="100"/>
      <c r="AJ1642" s="104"/>
      <c r="AK1642" s="104"/>
      <c r="AL1642" s="104"/>
      <c r="AM1642" s="104"/>
      <c r="AN1642" s="104"/>
      <c r="AO1642" s="104"/>
      <c r="AP1642" s="104"/>
      <c r="AQ1642" s="104"/>
      <c r="AR1642" s="104"/>
      <c r="AS1642" s="104"/>
    </row>
    <row r="1643" spans="1:45" s="105" customFormat="1" ht="15.75" hidden="1" x14ac:dyDescent="0.25">
      <c r="A1643" s="16"/>
      <c r="AH1643" s="148"/>
      <c r="AI1643" s="100"/>
      <c r="AJ1643" s="104"/>
      <c r="AK1643" s="104"/>
      <c r="AL1643" s="104"/>
      <c r="AM1643" s="104"/>
      <c r="AN1643" s="104"/>
      <c r="AO1643" s="104"/>
      <c r="AP1643" s="104"/>
      <c r="AQ1643" s="104"/>
      <c r="AR1643" s="104"/>
      <c r="AS1643" s="104"/>
    </row>
    <row r="1644" spans="1:45" s="105" customFormat="1" ht="15.75" hidden="1" x14ac:dyDescent="0.25">
      <c r="A1644" s="16"/>
      <c r="AH1644" s="148"/>
      <c r="AI1644" s="100"/>
      <c r="AJ1644" s="104"/>
      <c r="AK1644" s="104"/>
      <c r="AL1644" s="104"/>
      <c r="AM1644" s="104"/>
      <c r="AN1644" s="104"/>
      <c r="AO1644" s="104"/>
      <c r="AP1644" s="104"/>
      <c r="AQ1644" s="104"/>
      <c r="AR1644" s="104"/>
      <c r="AS1644" s="104"/>
    </row>
    <row r="1645" spans="1:45" s="105" customFormat="1" ht="15.75" hidden="1" x14ac:dyDescent="0.25">
      <c r="A1645" s="16"/>
      <c r="AH1645" s="148"/>
      <c r="AI1645" s="100"/>
      <c r="AJ1645" s="104"/>
      <c r="AK1645" s="104"/>
      <c r="AL1645" s="104"/>
      <c r="AM1645" s="104"/>
      <c r="AN1645" s="104"/>
      <c r="AO1645" s="104"/>
      <c r="AP1645" s="104"/>
      <c r="AQ1645" s="104"/>
      <c r="AR1645" s="104"/>
      <c r="AS1645" s="104"/>
    </row>
    <row r="1646" spans="1:45" s="105" customFormat="1" ht="15.75" hidden="1" x14ac:dyDescent="0.25">
      <c r="A1646" s="16"/>
      <c r="AH1646" s="148"/>
      <c r="AI1646" s="100"/>
      <c r="AJ1646" s="104"/>
      <c r="AK1646" s="104"/>
      <c r="AL1646" s="104"/>
      <c r="AM1646" s="104"/>
      <c r="AN1646" s="104"/>
      <c r="AO1646" s="104"/>
      <c r="AP1646" s="104"/>
      <c r="AQ1646" s="104"/>
      <c r="AR1646" s="104"/>
      <c r="AS1646" s="104"/>
    </row>
    <row r="1647" spans="1:45" s="105" customFormat="1" ht="15.75" hidden="1" x14ac:dyDescent="0.25">
      <c r="A1647" s="16"/>
      <c r="AH1647" s="148"/>
      <c r="AI1647" s="100"/>
      <c r="AJ1647" s="104"/>
      <c r="AK1647" s="104"/>
      <c r="AL1647" s="104"/>
      <c r="AM1647" s="104"/>
      <c r="AN1647" s="104"/>
      <c r="AO1647" s="104"/>
      <c r="AP1647" s="104"/>
      <c r="AQ1647" s="104"/>
      <c r="AR1647" s="104"/>
      <c r="AS1647" s="104"/>
    </row>
    <row r="1648" spans="1:45" s="105" customFormat="1" ht="15.75" hidden="1" x14ac:dyDescent="0.25">
      <c r="A1648" s="16"/>
      <c r="AH1648" s="148"/>
      <c r="AI1648" s="100"/>
      <c r="AJ1648" s="104"/>
      <c r="AK1648" s="104"/>
      <c r="AL1648" s="104"/>
      <c r="AM1648" s="104"/>
      <c r="AN1648" s="104"/>
      <c r="AO1648" s="104"/>
      <c r="AP1648" s="104"/>
      <c r="AQ1648" s="104"/>
      <c r="AR1648" s="104"/>
      <c r="AS1648" s="104"/>
    </row>
    <row r="1649" spans="1:45" s="105" customFormat="1" ht="15.75" hidden="1" x14ac:dyDescent="0.25">
      <c r="A1649" s="16"/>
      <c r="AH1649" s="148"/>
      <c r="AI1649" s="100"/>
      <c r="AJ1649" s="104"/>
      <c r="AK1649" s="104"/>
      <c r="AL1649" s="104"/>
      <c r="AM1649" s="104"/>
      <c r="AN1649" s="104"/>
      <c r="AO1649" s="104"/>
      <c r="AP1649" s="104"/>
      <c r="AQ1649" s="104"/>
      <c r="AR1649" s="104"/>
      <c r="AS1649" s="104"/>
    </row>
    <row r="1650" spans="1:45" s="105" customFormat="1" ht="15.75" hidden="1" x14ac:dyDescent="0.25">
      <c r="A1650" s="16"/>
      <c r="AH1650" s="148"/>
      <c r="AI1650" s="100"/>
      <c r="AJ1650" s="104"/>
      <c r="AK1650" s="104"/>
      <c r="AL1650" s="104"/>
      <c r="AM1650" s="104"/>
      <c r="AN1650" s="104"/>
      <c r="AO1650" s="104"/>
      <c r="AP1650" s="104"/>
      <c r="AQ1650" s="104"/>
      <c r="AR1650" s="104"/>
      <c r="AS1650" s="104"/>
    </row>
    <row r="1651" spans="1:45" s="105" customFormat="1" ht="15.75" hidden="1" x14ac:dyDescent="0.25">
      <c r="A1651" s="16"/>
      <c r="AH1651" s="148"/>
      <c r="AI1651" s="100"/>
      <c r="AJ1651" s="104"/>
      <c r="AK1651" s="104"/>
      <c r="AL1651" s="104"/>
      <c r="AM1651" s="104"/>
      <c r="AN1651" s="104"/>
      <c r="AO1651" s="104"/>
      <c r="AP1651" s="104"/>
      <c r="AQ1651" s="104"/>
      <c r="AR1651" s="104"/>
      <c r="AS1651" s="104"/>
    </row>
    <row r="1652" spans="1:45" s="105" customFormat="1" ht="15.75" hidden="1" x14ac:dyDescent="0.25">
      <c r="A1652" s="16"/>
      <c r="AH1652" s="148"/>
      <c r="AI1652" s="100"/>
      <c r="AJ1652" s="104"/>
      <c r="AK1652" s="104"/>
      <c r="AL1652" s="104"/>
      <c r="AM1652" s="104"/>
      <c r="AN1652" s="104"/>
      <c r="AO1652" s="104"/>
      <c r="AP1652" s="104"/>
      <c r="AQ1652" s="104"/>
      <c r="AR1652" s="104"/>
      <c r="AS1652" s="104"/>
    </row>
    <row r="1653" spans="1:45" s="105" customFormat="1" ht="15.75" hidden="1" x14ac:dyDescent="0.25">
      <c r="A1653" s="16"/>
      <c r="AH1653" s="148"/>
      <c r="AI1653" s="100"/>
      <c r="AJ1653" s="104"/>
      <c r="AK1653" s="104"/>
      <c r="AL1653" s="104"/>
      <c r="AM1653" s="104"/>
      <c r="AN1653" s="104"/>
      <c r="AO1653" s="104"/>
      <c r="AP1653" s="104"/>
      <c r="AQ1653" s="104"/>
      <c r="AR1653" s="104"/>
      <c r="AS1653" s="104"/>
    </row>
    <row r="1654" spans="1:45" s="105" customFormat="1" ht="15.75" hidden="1" x14ac:dyDescent="0.25">
      <c r="A1654" s="16"/>
      <c r="AH1654" s="148"/>
      <c r="AI1654" s="100"/>
      <c r="AJ1654" s="104"/>
      <c r="AK1654" s="104"/>
      <c r="AL1654" s="104"/>
      <c r="AM1654" s="104"/>
      <c r="AN1654" s="104"/>
      <c r="AO1654" s="104"/>
      <c r="AP1654" s="104"/>
      <c r="AQ1654" s="104"/>
      <c r="AR1654" s="104"/>
      <c r="AS1654" s="104"/>
    </row>
    <row r="1655" spans="1:45" s="105" customFormat="1" ht="15.75" hidden="1" x14ac:dyDescent="0.25">
      <c r="A1655" s="16"/>
      <c r="AH1655" s="148"/>
      <c r="AI1655" s="100"/>
      <c r="AJ1655" s="104"/>
      <c r="AK1655" s="104"/>
      <c r="AL1655" s="104"/>
      <c r="AM1655" s="104"/>
      <c r="AN1655" s="104"/>
      <c r="AO1655" s="104"/>
      <c r="AP1655" s="104"/>
      <c r="AQ1655" s="104"/>
      <c r="AR1655" s="104"/>
      <c r="AS1655" s="104"/>
    </row>
    <row r="1656" spans="1:45" s="105" customFormat="1" ht="15.75" hidden="1" x14ac:dyDescent="0.25">
      <c r="A1656" s="16"/>
      <c r="AH1656" s="148"/>
      <c r="AI1656" s="100"/>
      <c r="AJ1656" s="104"/>
      <c r="AK1656" s="104"/>
      <c r="AL1656" s="104"/>
      <c r="AM1656" s="104"/>
      <c r="AN1656" s="104"/>
      <c r="AO1656" s="104"/>
      <c r="AP1656" s="104"/>
      <c r="AQ1656" s="104"/>
      <c r="AR1656" s="104"/>
      <c r="AS1656" s="104"/>
    </row>
    <row r="1657" spans="1:45" s="105" customFormat="1" ht="15.75" hidden="1" x14ac:dyDescent="0.25">
      <c r="A1657" s="16"/>
      <c r="AH1657" s="148"/>
      <c r="AI1657" s="100"/>
      <c r="AJ1657" s="104"/>
      <c r="AK1657" s="104"/>
      <c r="AL1657" s="104"/>
      <c r="AM1657" s="104"/>
      <c r="AN1657" s="104"/>
      <c r="AO1657" s="104"/>
      <c r="AP1657" s="104"/>
      <c r="AQ1657" s="104"/>
      <c r="AR1657" s="104"/>
      <c r="AS1657" s="104"/>
    </row>
    <row r="1658" spans="1:45" s="105" customFormat="1" ht="15.75" hidden="1" x14ac:dyDescent="0.25">
      <c r="A1658" s="16"/>
      <c r="AH1658" s="148"/>
      <c r="AI1658" s="100"/>
      <c r="AJ1658" s="104"/>
      <c r="AK1658" s="104"/>
      <c r="AL1658" s="104"/>
      <c r="AM1658" s="104"/>
      <c r="AN1658" s="104"/>
      <c r="AO1658" s="104"/>
      <c r="AP1658" s="104"/>
      <c r="AQ1658" s="104"/>
      <c r="AR1658" s="104"/>
      <c r="AS1658" s="104"/>
    </row>
    <row r="1659" spans="1:45" s="105" customFormat="1" ht="15.75" hidden="1" x14ac:dyDescent="0.25">
      <c r="A1659" s="16"/>
      <c r="AH1659" s="148"/>
      <c r="AI1659" s="100"/>
      <c r="AJ1659" s="104"/>
      <c r="AK1659" s="104"/>
      <c r="AL1659" s="104"/>
      <c r="AM1659" s="104"/>
      <c r="AN1659" s="104"/>
      <c r="AO1659" s="104"/>
      <c r="AP1659" s="104"/>
      <c r="AQ1659" s="104"/>
      <c r="AR1659" s="104"/>
      <c r="AS1659" s="104"/>
    </row>
    <row r="1660" spans="1:45" s="105" customFormat="1" ht="15.75" hidden="1" x14ac:dyDescent="0.25">
      <c r="A1660" s="16"/>
      <c r="AH1660" s="148"/>
      <c r="AI1660" s="100"/>
      <c r="AJ1660" s="104"/>
      <c r="AK1660" s="104"/>
      <c r="AL1660" s="104"/>
      <c r="AM1660" s="104"/>
      <c r="AN1660" s="104"/>
      <c r="AO1660" s="104"/>
      <c r="AP1660" s="104"/>
      <c r="AQ1660" s="104"/>
      <c r="AR1660" s="104"/>
      <c r="AS1660" s="104"/>
    </row>
    <row r="1661" spans="1:45" s="105" customFormat="1" ht="15.75" hidden="1" x14ac:dyDescent="0.25">
      <c r="A1661" s="16"/>
      <c r="AH1661" s="148"/>
      <c r="AI1661" s="100"/>
      <c r="AJ1661" s="104"/>
      <c r="AK1661" s="104"/>
      <c r="AL1661" s="104"/>
      <c r="AM1661" s="104"/>
      <c r="AN1661" s="104"/>
      <c r="AO1661" s="104"/>
      <c r="AP1661" s="104"/>
      <c r="AQ1661" s="104"/>
      <c r="AR1661" s="104"/>
      <c r="AS1661" s="104"/>
    </row>
    <row r="1662" spans="1:45" s="105" customFormat="1" ht="15.75" hidden="1" x14ac:dyDescent="0.25">
      <c r="A1662" s="16"/>
      <c r="AH1662" s="148"/>
      <c r="AI1662" s="100"/>
      <c r="AJ1662" s="104"/>
      <c r="AK1662" s="104"/>
      <c r="AL1662" s="104"/>
      <c r="AM1662" s="104"/>
      <c r="AN1662" s="104"/>
      <c r="AO1662" s="104"/>
      <c r="AP1662" s="104"/>
      <c r="AQ1662" s="104"/>
      <c r="AR1662" s="104"/>
      <c r="AS1662" s="104"/>
    </row>
    <row r="1663" spans="1:45" s="105" customFormat="1" ht="15.75" hidden="1" x14ac:dyDescent="0.25">
      <c r="A1663" s="16"/>
      <c r="AH1663" s="148"/>
      <c r="AI1663" s="100"/>
      <c r="AJ1663" s="104"/>
      <c r="AK1663" s="104"/>
      <c r="AL1663" s="104"/>
      <c r="AM1663" s="104"/>
      <c r="AN1663" s="104"/>
      <c r="AO1663" s="104"/>
      <c r="AP1663" s="104"/>
      <c r="AQ1663" s="104"/>
      <c r="AR1663" s="104"/>
      <c r="AS1663" s="104"/>
    </row>
    <row r="1664" spans="1:45" s="105" customFormat="1" ht="15.75" hidden="1" x14ac:dyDescent="0.25">
      <c r="A1664" s="16"/>
      <c r="AH1664" s="148"/>
      <c r="AI1664" s="100"/>
      <c r="AJ1664" s="104"/>
      <c r="AK1664" s="104"/>
      <c r="AL1664" s="104"/>
      <c r="AM1664" s="104"/>
      <c r="AN1664" s="104"/>
      <c r="AO1664" s="104"/>
      <c r="AP1664" s="104"/>
      <c r="AQ1664" s="104"/>
      <c r="AR1664" s="104"/>
      <c r="AS1664" s="104"/>
    </row>
    <row r="1665" spans="1:45" s="105" customFormat="1" ht="15.75" hidden="1" x14ac:dyDescent="0.25">
      <c r="A1665" s="16"/>
      <c r="AH1665" s="148"/>
      <c r="AI1665" s="100"/>
      <c r="AJ1665" s="104"/>
      <c r="AK1665" s="104"/>
      <c r="AL1665" s="104"/>
      <c r="AM1665" s="104"/>
      <c r="AN1665" s="104"/>
      <c r="AO1665" s="104"/>
      <c r="AP1665" s="104"/>
      <c r="AQ1665" s="104"/>
      <c r="AR1665" s="104"/>
      <c r="AS1665" s="104"/>
    </row>
    <row r="1666" spans="1:45" s="105" customFormat="1" ht="15.75" hidden="1" x14ac:dyDescent="0.25">
      <c r="A1666" s="16"/>
      <c r="AH1666" s="148"/>
      <c r="AI1666" s="100"/>
      <c r="AJ1666" s="104"/>
      <c r="AK1666" s="104"/>
      <c r="AL1666" s="104"/>
      <c r="AM1666" s="104"/>
      <c r="AN1666" s="104"/>
      <c r="AO1666" s="104"/>
      <c r="AP1666" s="104"/>
      <c r="AQ1666" s="104"/>
      <c r="AR1666" s="104"/>
      <c r="AS1666" s="104"/>
    </row>
    <row r="1667" spans="1:45" s="105" customFormat="1" ht="15.75" hidden="1" x14ac:dyDescent="0.25">
      <c r="A1667" s="16"/>
      <c r="AH1667" s="148"/>
      <c r="AI1667" s="100"/>
      <c r="AJ1667" s="104"/>
      <c r="AK1667" s="104"/>
      <c r="AL1667" s="104"/>
      <c r="AM1667" s="104"/>
      <c r="AN1667" s="104"/>
      <c r="AO1667" s="104"/>
      <c r="AP1667" s="104"/>
      <c r="AQ1667" s="104"/>
      <c r="AR1667" s="104"/>
      <c r="AS1667" s="104"/>
    </row>
    <row r="1668" spans="1:45" s="105" customFormat="1" ht="15.75" hidden="1" x14ac:dyDescent="0.25">
      <c r="A1668" s="16"/>
      <c r="AH1668" s="148"/>
      <c r="AI1668" s="100"/>
      <c r="AJ1668" s="104"/>
      <c r="AK1668" s="104"/>
      <c r="AL1668" s="104"/>
      <c r="AM1668" s="104"/>
      <c r="AN1668" s="104"/>
      <c r="AO1668" s="104"/>
      <c r="AP1668" s="104"/>
      <c r="AQ1668" s="104"/>
      <c r="AR1668" s="104"/>
      <c r="AS1668" s="104"/>
    </row>
    <row r="1669" spans="1:45" s="105" customFormat="1" ht="15.75" hidden="1" x14ac:dyDescent="0.25">
      <c r="A1669" s="16"/>
      <c r="AH1669" s="148"/>
      <c r="AI1669" s="100"/>
      <c r="AJ1669" s="104"/>
      <c r="AK1669" s="104"/>
      <c r="AL1669" s="104"/>
      <c r="AM1669" s="104"/>
      <c r="AN1669" s="104"/>
      <c r="AO1669" s="104"/>
      <c r="AP1669" s="104"/>
      <c r="AQ1669" s="104"/>
      <c r="AR1669" s="104"/>
      <c r="AS1669" s="104"/>
    </row>
    <row r="1670" spans="1:45" s="105" customFormat="1" ht="15.75" hidden="1" x14ac:dyDescent="0.25">
      <c r="A1670" s="16"/>
      <c r="AH1670" s="148"/>
      <c r="AI1670" s="100"/>
      <c r="AJ1670" s="104"/>
      <c r="AK1670" s="104"/>
      <c r="AL1670" s="104"/>
      <c r="AM1670" s="104"/>
      <c r="AN1670" s="104"/>
      <c r="AO1670" s="104"/>
      <c r="AP1670" s="104"/>
      <c r="AQ1670" s="104"/>
      <c r="AR1670" s="104"/>
      <c r="AS1670" s="104"/>
    </row>
    <row r="1671" spans="1:45" s="105" customFormat="1" ht="15.75" hidden="1" x14ac:dyDescent="0.25">
      <c r="A1671" s="16"/>
      <c r="AH1671" s="148"/>
      <c r="AI1671" s="100"/>
      <c r="AJ1671" s="104"/>
      <c r="AK1671" s="104"/>
      <c r="AL1671" s="104"/>
      <c r="AM1671" s="104"/>
      <c r="AN1671" s="104"/>
      <c r="AO1671" s="104"/>
      <c r="AP1671" s="104"/>
      <c r="AQ1671" s="104"/>
      <c r="AR1671" s="104"/>
      <c r="AS1671" s="104"/>
    </row>
    <row r="1672" spans="1:45" s="105" customFormat="1" ht="15.75" hidden="1" x14ac:dyDescent="0.25">
      <c r="A1672" s="16"/>
      <c r="AH1672" s="148"/>
      <c r="AI1672" s="100"/>
      <c r="AJ1672" s="104"/>
      <c r="AK1672" s="104"/>
      <c r="AL1672" s="104"/>
      <c r="AM1672" s="104"/>
      <c r="AN1672" s="104"/>
      <c r="AO1672" s="104"/>
      <c r="AP1672" s="104"/>
      <c r="AQ1672" s="104"/>
      <c r="AR1672" s="104"/>
      <c r="AS1672" s="104"/>
    </row>
    <row r="1673" spans="1:45" s="105" customFormat="1" ht="15.75" hidden="1" x14ac:dyDescent="0.25">
      <c r="A1673" s="16"/>
      <c r="AH1673" s="148"/>
      <c r="AI1673" s="100"/>
      <c r="AJ1673" s="104"/>
      <c r="AK1673" s="104"/>
      <c r="AL1673" s="104"/>
      <c r="AM1673" s="104"/>
      <c r="AN1673" s="104"/>
      <c r="AO1673" s="104"/>
      <c r="AP1673" s="104"/>
      <c r="AQ1673" s="104"/>
      <c r="AR1673" s="104"/>
      <c r="AS1673" s="104"/>
    </row>
    <row r="1674" spans="1:45" s="105" customFormat="1" ht="15.75" hidden="1" x14ac:dyDescent="0.25">
      <c r="A1674" s="16"/>
      <c r="AH1674" s="148"/>
      <c r="AI1674" s="100"/>
      <c r="AJ1674" s="104"/>
      <c r="AK1674" s="104"/>
      <c r="AL1674" s="104"/>
      <c r="AM1674" s="104"/>
      <c r="AN1674" s="104"/>
      <c r="AO1674" s="104"/>
      <c r="AP1674" s="104"/>
      <c r="AQ1674" s="104"/>
      <c r="AR1674" s="104"/>
      <c r="AS1674" s="104"/>
    </row>
    <row r="1675" spans="1:45" s="105" customFormat="1" ht="15.75" hidden="1" x14ac:dyDescent="0.25">
      <c r="A1675" s="16"/>
      <c r="AH1675" s="148"/>
      <c r="AI1675" s="100"/>
      <c r="AJ1675" s="104"/>
      <c r="AK1675" s="104"/>
      <c r="AL1675" s="104"/>
      <c r="AM1675" s="104"/>
      <c r="AN1675" s="104"/>
      <c r="AO1675" s="104"/>
      <c r="AP1675" s="104"/>
      <c r="AQ1675" s="104"/>
      <c r="AR1675" s="104"/>
      <c r="AS1675" s="104"/>
    </row>
    <row r="1676" spans="1:45" s="105" customFormat="1" ht="15.75" hidden="1" x14ac:dyDescent="0.25">
      <c r="A1676" s="16"/>
      <c r="AH1676" s="148"/>
      <c r="AI1676" s="100"/>
      <c r="AJ1676" s="104"/>
      <c r="AK1676" s="104"/>
      <c r="AL1676" s="104"/>
      <c r="AM1676" s="104"/>
      <c r="AN1676" s="104"/>
      <c r="AO1676" s="104"/>
      <c r="AP1676" s="104"/>
      <c r="AQ1676" s="104"/>
      <c r="AR1676" s="104"/>
      <c r="AS1676" s="104"/>
    </row>
    <row r="1677" spans="1:45" s="105" customFormat="1" ht="15.75" hidden="1" x14ac:dyDescent="0.25">
      <c r="A1677" s="16"/>
      <c r="AH1677" s="148"/>
      <c r="AI1677" s="100"/>
      <c r="AJ1677" s="104"/>
      <c r="AK1677" s="104"/>
      <c r="AL1677" s="104"/>
      <c r="AM1677" s="104"/>
      <c r="AN1677" s="104"/>
      <c r="AO1677" s="104"/>
      <c r="AP1677" s="104"/>
      <c r="AQ1677" s="104"/>
      <c r="AR1677" s="104"/>
      <c r="AS1677" s="104"/>
    </row>
    <row r="1678" spans="1:45" s="105" customFormat="1" ht="15.75" hidden="1" x14ac:dyDescent="0.25">
      <c r="A1678" s="16"/>
      <c r="AH1678" s="148"/>
      <c r="AI1678" s="100"/>
      <c r="AJ1678" s="104"/>
      <c r="AK1678" s="104"/>
      <c r="AL1678" s="104"/>
      <c r="AM1678" s="104"/>
      <c r="AN1678" s="104"/>
      <c r="AO1678" s="104"/>
      <c r="AP1678" s="104"/>
      <c r="AQ1678" s="104"/>
      <c r="AR1678" s="104"/>
      <c r="AS1678" s="104"/>
    </row>
    <row r="1679" spans="1:45" s="105" customFormat="1" ht="15.75" hidden="1" x14ac:dyDescent="0.25">
      <c r="A1679" s="16"/>
      <c r="AH1679" s="148"/>
      <c r="AI1679" s="100"/>
      <c r="AJ1679" s="104"/>
      <c r="AK1679" s="104"/>
      <c r="AL1679" s="104"/>
      <c r="AM1679" s="104"/>
      <c r="AN1679" s="104"/>
      <c r="AO1679" s="104"/>
      <c r="AP1679" s="104"/>
      <c r="AQ1679" s="104"/>
      <c r="AR1679" s="104"/>
      <c r="AS1679" s="104"/>
    </row>
    <row r="1680" spans="1:45" s="105" customFormat="1" ht="15.75" hidden="1" x14ac:dyDescent="0.25">
      <c r="A1680" s="16"/>
      <c r="AH1680" s="148"/>
      <c r="AI1680" s="100"/>
      <c r="AJ1680" s="104"/>
      <c r="AK1680" s="104"/>
      <c r="AL1680" s="104"/>
      <c r="AM1680" s="104"/>
      <c r="AN1680" s="104"/>
      <c r="AO1680" s="104"/>
      <c r="AP1680" s="104"/>
      <c r="AQ1680" s="104"/>
      <c r="AR1680" s="104"/>
      <c r="AS1680" s="104"/>
    </row>
    <row r="1681" spans="1:45" s="105" customFormat="1" ht="15.75" hidden="1" x14ac:dyDescent="0.25">
      <c r="A1681" s="16"/>
      <c r="AH1681" s="148"/>
      <c r="AI1681" s="100"/>
      <c r="AJ1681" s="104"/>
      <c r="AK1681" s="104"/>
      <c r="AL1681" s="104"/>
      <c r="AM1681" s="104"/>
      <c r="AN1681" s="104"/>
      <c r="AO1681" s="104"/>
      <c r="AP1681" s="104"/>
      <c r="AQ1681" s="104"/>
      <c r="AR1681" s="104"/>
      <c r="AS1681" s="104"/>
    </row>
    <row r="1682" spans="1:45" s="105" customFormat="1" ht="15.75" hidden="1" x14ac:dyDescent="0.25">
      <c r="A1682" s="16"/>
      <c r="AH1682" s="148"/>
      <c r="AI1682" s="100"/>
      <c r="AJ1682" s="104"/>
      <c r="AK1682" s="104"/>
      <c r="AL1682" s="104"/>
      <c r="AM1682" s="104"/>
      <c r="AN1682" s="104"/>
      <c r="AO1682" s="104"/>
      <c r="AP1682" s="104"/>
      <c r="AQ1682" s="104"/>
      <c r="AR1682" s="104"/>
      <c r="AS1682" s="104"/>
    </row>
    <row r="1683" spans="1:45" s="105" customFormat="1" ht="15.75" hidden="1" x14ac:dyDescent="0.25">
      <c r="A1683" s="16"/>
      <c r="AH1683" s="148"/>
      <c r="AI1683" s="100"/>
      <c r="AJ1683" s="104"/>
      <c r="AK1683" s="104"/>
      <c r="AL1683" s="104"/>
      <c r="AM1683" s="104"/>
      <c r="AN1683" s="104"/>
      <c r="AO1683" s="104"/>
      <c r="AP1683" s="104"/>
      <c r="AQ1683" s="104"/>
      <c r="AR1683" s="104"/>
      <c r="AS1683" s="104"/>
    </row>
    <row r="1684" spans="1:45" s="105" customFormat="1" ht="15.75" hidden="1" x14ac:dyDescent="0.25">
      <c r="A1684" s="16"/>
      <c r="AH1684" s="148"/>
      <c r="AI1684" s="100"/>
      <c r="AJ1684" s="104"/>
      <c r="AK1684" s="104"/>
      <c r="AL1684" s="104"/>
      <c r="AM1684" s="104"/>
      <c r="AN1684" s="104"/>
      <c r="AO1684" s="104"/>
      <c r="AP1684" s="104"/>
      <c r="AQ1684" s="104"/>
      <c r="AR1684" s="104"/>
      <c r="AS1684" s="104"/>
    </row>
    <row r="1685" spans="1:45" s="105" customFormat="1" ht="15.75" hidden="1" x14ac:dyDescent="0.25">
      <c r="A1685" s="16"/>
      <c r="AH1685" s="148"/>
      <c r="AI1685" s="100"/>
      <c r="AJ1685" s="104"/>
      <c r="AK1685" s="104"/>
      <c r="AL1685" s="104"/>
      <c r="AM1685" s="104"/>
      <c r="AN1685" s="104"/>
      <c r="AO1685" s="104"/>
      <c r="AP1685" s="104"/>
      <c r="AQ1685" s="104"/>
      <c r="AR1685" s="104"/>
      <c r="AS1685" s="104"/>
    </row>
    <row r="1686" spans="1:45" s="105" customFormat="1" ht="15.75" hidden="1" x14ac:dyDescent="0.25">
      <c r="A1686" s="16"/>
      <c r="AH1686" s="148"/>
      <c r="AI1686" s="100"/>
      <c r="AJ1686" s="104"/>
      <c r="AK1686" s="104"/>
      <c r="AL1686" s="104"/>
      <c r="AM1686" s="104"/>
      <c r="AN1686" s="104"/>
      <c r="AO1686" s="104"/>
      <c r="AP1686" s="104"/>
      <c r="AQ1686" s="104"/>
      <c r="AR1686" s="104"/>
      <c r="AS1686" s="104"/>
    </row>
    <row r="1687" spans="1:45" s="105" customFormat="1" ht="15.75" hidden="1" x14ac:dyDescent="0.25">
      <c r="A1687" s="16"/>
      <c r="AH1687" s="148"/>
      <c r="AI1687" s="100"/>
      <c r="AJ1687" s="104"/>
      <c r="AK1687" s="104"/>
      <c r="AL1687" s="104"/>
      <c r="AM1687" s="104"/>
      <c r="AN1687" s="104"/>
      <c r="AO1687" s="104"/>
      <c r="AP1687" s="104"/>
      <c r="AQ1687" s="104"/>
      <c r="AR1687" s="104"/>
      <c r="AS1687" s="104"/>
    </row>
    <row r="1688" spans="1:45" s="105" customFormat="1" ht="15.75" hidden="1" x14ac:dyDescent="0.25">
      <c r="A1688" s="16"/>
      <c r="AH1688" s="148"/>
      <c r="AI1688" s="100"/>
      <c r="AJ1688" s="104"/>
      <c r="AK1688" s="104"/>
      <c r="AL1688" s="104"/>
      <c r="AM1688" s="104"/>
      <c r="AN1688" s="104"/>
      <c r="AO1688" s="104"/>
      <c r="AP1688" s="104"/>
      <c r="AQ1688" s="104"/>
      <c r="AR1688" s="104"/>
      <c r="AS1688" s="104"/>
    </row>
    <row r="1689" spans="1:45" s="105" customFormat="1" ht="15.75" hidden="1" x14ac:dyDescent="0.25">
      <c r="A1689" s="16"/>
      <c r="AH1689" s="148"/>
      <c r="AI1689" s="100"/>
      <c r="AJ1689" s="104"/>
      <c r="AK1689" s="104"/>
      <c r="AL1689" s="104"/>
      <c r="AM1689" s="104"/>
      <c r="AN1689" s="104"/>
      <c r="AO1689" s="104"/>
      <c r="AP1689" s="104"/>
      <c r="AQ1689" s="104"/>
      <c r="AR1689" s="104"/>
      <c r="AS1689" s="104"/>
    </row>
    <row r="1690" spans="1:45" s="105" customFormat="1" ht="15.75" hidden="1" x14ac:dyDescent="0.25">
      <c r="A1690" s="16"/>
      <c r="AH1690" s="148"/>
      <c r="AI1690" s="100"/>
      <c r="AJ1690" s="104"/>
      <c r="AK1690" s="104"/>
      <c r="AL1690" s="104"/>
      <c r="AM1690" s="104"/>
      <c r="AN1690" s="104"/>
      <c r="AO1690" s="104"/>
      <c r="AP1690" s="104"/>
      <c r="AQ1690" s="104"/>
      <c r="AR1690" s="104"/>
      <c r="AS1690" s="104"/>
    </row>
    <row r="1691" spans="1:45" s="105" customFormat="1" ht="15.75" hidden="1" x14ac:dyDescent="0.25">
      <c r="A1691" s="16"/>
      <c r="AH1691" s="148"/>
      <c r="AI1691" s="100"/>
      <c r="AJ1691" s="104"/>
      <c r="AK1691" s="104"/>
      <c r="AL1691" s="104"/>
      <c r="AM1691" s="104"/>
      <c r="AN1691" s="104"/>
      <c r="AO1691" s="104"/>
      <c r="AP1691" s="104"/>
      <c r="AQ1691" s="104"/>
      <c r="AR1691" s="104"/>
      <c r="AS1691" s="104"/>
    </row>
    <row r="1692" spans="1:45" s="105" customFormat="1" ht="15.75" hidden="1" x14ac:dyDescent="0.25">
      <c r="A1692" s="16"/>
      <c r="AH1692" s="148"/>
      <c r="AI1692" s="100"/>
      <c r="AJ1692" s="104"/>
      <c r="AK1692" s="104"/>
      <c r="AL1692" s="104"/>
      <c r="AM1692" s="104"/>
      <c r="AN1692" s="104"/>
      <c r="AO1692" s="104"/>
      <c r="AP1692" s="104"/>
      <c r="AQ1692" s="104"/>
      <c r="AR1692" s="104"/>
      <c r="AS1692" s="104"/>
    </row>
    <row r="1693" spans="1:45" s="105" customFormat="1" ht="15.75" hidden="1" x14ac:dyDescent="0.25">
      <c r="A1693" s="16"/>
      <c r="AH1693" s="148"/>
      <c r="AI1693" s="100"/>
      <c r="AJ1693" s="104"/>
      <c r="AK1693" s="104"/>
      <c r="AL1693" s="104"/>
      <c r="AM1693" s="104"/>
      <c r="AN1693" s="104"/>
      <c r="AO1693" s="104"/>
      <c r="AP1693" s="104"/>
      <c r="AQ1693" s="104"/>
      <c r="AR1693" s="104"/>
      <c r="AS1693" s="104"/>
    </row>
    <row r="1694" spans="1:45" s="105" customFormat="1" ht="15.75" hidden="1" x14ac:dyDescent="0.25">
      <c r="A1694" s="16"/>
      <c r="AH1694" s="148"/>
      <c r="AI1694" s="100"/>
      <c r="AJ1694" s="104"/>
      <c r="AK1694" s="104"/>
      <c r="AL1694" s="104"/>
      <c r="AM1694" s="104"/>
      <c r="AN1694" s="104"/>
      <c r="AO1694" s="104"/>
      <c r="AP1694" s="104"/>
      <c r="AQ1694" s="104"/>
      <c r="AR1694" s="104"/>
      <c r="AS1694" s="104"/>
    </row>
    <row r="1695" spans="1:45" s="105" customFormat="1" ht="15.75" hidden="1" x14ac:dyDescent="0.25">
      <c r="A1695" s="16"/>
      <c r="AH1695" s="148"/>
      <c r="AI1695" s="100"/>
      <c r="AJ1695" s="104"/>
      <c r="AK1695" s="104"/>
      <c r="AL1695" s="104"/>
      <c r="AM1695" s="104"/>
      <c r="AN1695" s="104"/>
      <c r="AO1695" s="104"/>
      <c r="AP1695" s="104"/>
      <c r="AQ1695" s="104"/>
      <c r="AR1695" s="104"/>
      <c r="AS1695" s="104"/>
    </row>
    <row r="1696" spans="1:45" s="105" customFormat="1" ht="15.75" hidden="1" x14ac:dyDescent="0.25">
      <c r="A1696" s="16"/>
      <c r="AH1696" s="148"/>
      <c r="AI1696" s="100"/>
      <c r="AJ1696" s="104"/>
      <c r="AK1696" s="104"/>
      <c r="AL1696" s="104"/>
      <c r="AM1696" s="104"/>
      <c r="AN1696" s="104"/>
      <c r="AO1696" s="104"/>
      <c r="AP1696" s="104"/>
      <c r="AQ1696" s="104"/>
      <c r="AR1696" s="104"/>
      <c r="AS1696" s="104"/>
    </row>
    <row r="1697" spans="1:45" s="105" customFormat="1" ht="15.75" hidden="1" x14ac:dyDescent="0.25">
      <c r="A1697" s="16"/>
      <c r="AH1697" s="148"/>
      <c r="AI1697" s="100"/>
      <c r="AJ1697" s="104"/>
      <c r="AK1697" s="104"/>
      <c r="AL1697" s="104"/>
      <c r="AM1697" s="104"/>
      <c r="AN1697" s="104"/>
      <c r="AO1697" s="104"/>
      <c r="AP1697" s="104"/>
      <c r="AQ1697" s="104"/>
      <c r="AR1697" s="104"/>
      <c r="AS1697" s="104"/>
    </row>
    <row r="1698" spans="1:45" s="105" customFormat="1" ht="15.75" hidden="1" x14ac:dyDescent="0.25">
      <c r="A1698" s="16"/>
      <c r="AH1698" s="148"/>
      <c r="AI1698" s="100"/>
      <c r="AJ1698" s="104"/>
      <c r="AK1698" s="104"/>
      <c r="AL1698" s="104"/>
      <c r="AM1698" s="104"/>
      <c r="AN1698" s="104"/>
      <c r="AO1698" s="104"/>
      <c r="AP1698" s="104"/>
      <c r="AQ1698" s="104"/>
      <c r="AR1698" s="104"/>
      <c r="AS1698" s="104"/>
    </row>
    <row r="1699" spans="1:45" s="105" customFormat="1" ht="15.75" hidden="1" x14ac:dyDescent="0.25">
      <c r="A1699" s="16"/>
      <c r="AH1699" s="148"/>
      <c r="AI1699" s="100"/>
      <c r="AJ1699" s="104"/>
      <c r="AK1699" s="104"/>
      <c r="AL1699" s="104"/>
      <c r="AM1699" s="104"/>
      <c r="AN1699" s="104"/>
      <c r="AO1699" s="104"/>
      <c r="AP1699" s="104"/>
      <c r="AQ1699" s="104"/>
      <c r="AR1699" s="104"/>
      <c r="AS1699" s="104"/>
    </row>
    <row r="1700" spans="1:45" s="105" customFormat="1" ht="15.75" hidden="1" x14ac:dyDescent="0.25">
      <c r="A1700" s="16"/>
      <c r="AH1700" s="148"/>
      <c r="AI1700" s="100"/>
      <c r="AJ1700" s="104"/>
      <c r="AK1700" s="104"/>
      <c r="AL1700" s="104"/>
      <c r="AM1700" s="104"/>
      <c r="AN1700" s="104"/>
      <c r="AO1700" s="104"/>
      <c r="AP1700" s="104"/>
      <c r="AQ1700" s="104"/>
      <c r="AR1700" s="104"/>
      <c r="AS1700" s="104"/>
    </row>
    <row r="1701" spans="1:45" s="105" customFormat="1" ht="15.75" hidden="1" x14ac:dyDescent="0.25">
      <c r="A1701" s="16"/>
      <c r="AH1701" s="148"/>
      <c r="AI1701" s="100"/>
      <c r="AJ1701" s="104"/>
      <c r="AK1701" s="104"/>
      <c r="AL1701" s="104"/>
      <c r="AM1701" s="104"/>
      <c r="AN1701" s="104"/>
      <c r="AO1701" s="104"/>
      <c r="AP1701" s="104"/>
      <c r="AQ1701" s="104"/>
      <c r="AR1701" s="104"/>
      <c r="AS1701" s="104"/>
    </row>
    <row r="1702" spans="1:45" s="105" customFormat="1" ht="15.75" hidden="1" x14ac:dyDescent="0.25">
      <c r="A1702" s="16"/>
      <c r="AH1702" s="148"/>
      <c r="AI1702" s="100"/>
      <c r="AJ1702" s="104"/>
      <c r="AK1702" s="104"/>
      <c r="AL1702" s="104"/>
      <c r="AM1702" s="104"/>
      <c r="AN1702" s="104"/>
      <c r="AO1702" s="104"/>
      <c r="AP1702" s="104"/>
      <c r="AQ1702" s="104"/>
      <c r="AR1702" s="104"/>
      <c r="AS1702" s="104"/>
    </row>
    <row r="1703" spans="1:45" s="105" customFormat="1" ht="15.75" hidden="1" x14ac:dyDescent="0.25">
      <c r="A1703" s="16"/>
      <c r="AH1703" s="148"/>
      <c r="AI1703" s="100"/>
      <c r="AJ1703" s="104"/>
      <c r="AK1703" s="104"/>
      <c r="AL1703" s="104"/>
      <c r="AM1703" s="104"/>
      <c r="AN1703" s="104"/>
      <c r="AO1703" s="104"/>
      <c r="AP1703" s="104"/>
      <c r="AQ1703" s="104"/>
      <c r="AR1703" s="104"/>
      <c r="AS1703" s="104"/>
    </row>
    <row r="1704" spans="1:45" s="105" customFormat="1" ht="15.75" hidden="1" x14ac:dyDescent="0.25">
      <c r="A1704" s="16"/>
      <c r="AH1704" s="148"/>
      <c r="AI1704" s="100"/>
      <c r="AJ1704" s="104"/>
      <c r="AK1704" s="104"/>
      <c r="AL1704" s="104"/>
      <c r="AM1704" s="104"/>
      <c r="AN1704" s="104"/>
      <c r="AO1704" s="104"/>
      <c r="AP1704" s="104"/>
      <c r="AQ1704" s="104"/>
      <c r="AR1704" s="104"/>
      <c r="AS1704" s="104"/>
    </row>
    <row r="1705" spans="1:45" s="105" customFormat="1" ht="15.75" hidden="1" x14ac:dyDescent="0.25">
      <c r="A1705" s="16"/>
      <c r="AH1705" s="148"/>
      <c r="AI1705" s="100"/>
      <c r="AJ1705" s="104"/>
      <c r="AK1705" s="104"/>
      <c r="AL1705" s="104"/>
      <c r="AM1705" s="104"/>
      <c r="AN1705" s="104"/>
      <c r="AO1705" s="104"/>
      <c r="AP1705" s="104"/>
      <c r="AQ1705" s="104"/>
      <c r="AR1705" s="104"/>
      <c r="AS1705" s="104"/>
    </row>
    <row r="1706" spans="1:45" s="105" customFormat="1" ht="15.75" hidden="1" x14ac:dyDescent="0.25">
      <c r="A1706" s="16"/>
      <c r="AH1706" s="148"/>
      <c r="AI1706" s="100"/>
      <c r="AJ1706" s="104"/>
      <c r="AK1706" s="104"/>
      <c r="AL1706" s="104"/>
      <c r="AM1706" s="104"/>
      <c r="AN1706" s="104"/>
      <c r="AO1706" s="104"/>
      <c r="AP1706" s="104"/>
      <c r="AQ1706" s="104"/>
      <c r="AR1706" s="104"/>
      <c r="AS1706" s="104"/>
    </row>
    <row r="1707" spans="1:45" s="105" customFormat="1" ht="15.75" hidden="1" x14ac:dyDescent="0.25">
      <c r="A1707" s="16"/>
      <c r="AH1707" s="148"/>
      <c r="AI1707" s="100"/>
      <c r="AJ1707" s="104"/>
      <c r="AK1707" s="104"/>
      <c r="AL1707" s="104"/>
      <c r="AM1707" s="104"/>
      <c r="AN1707" s="104"/>
      <c r="AO1707" s="104"/>
      <c r="AP1707" s="104"/>
      <c r="AQ1707" s="104"/>
      <c r="AR1707" s="104"/>
      <c r="AS1707" s="104"/>
    </row>
    <row r="1708" spans="1:45" s="105" customFormat="1" ht="15.75" hidden="1" x14ac:dyDescent="0.25">
      <c r="A1708" s="16"/>
      <c r="AH1708" s="148"/>
      <c r="AI1708" s="100"/>
      <c r="AJ1708" s="104"/>
      <c r="AK1708" s="104"/>
      <c r="AL1708" s="104"/>
      <c r="AM1708" s="104"/>
      <c r="AN1708" s="104"/>
      <c r="AO1708" s="104"/>
      <c r="AP1708" s="104"/>
      <c r="AQ1708" s="104"/>
      <c r="AR1708" s="104"/>
      <c r="AS1708" s="104"/>
    </row>
    <row r="1709" spans="1:45" s="105" customFormat="1" ht="15.75" hidden="1" x14ac:dyDescent="0.25">
      <c r="A1709" s="16"/>
      <c r="AH1709" s="148"/>
      <c r="AI1709" s="100"/>
      <c r="AJ1709" s="104"/>
      <c r="AK1709" s="104"/>
      <c r="AL1709" s="104"/>
      <c r="AM1709" s="104"/>
      <c r="AN1709" s="104"/>
      <c r="AO1709" s="104"/>
      <c r="AP1709" s="104"/>
      <c r="AQ1709" s="104"/>
      <c r="AR1709" s="104"/>
      <c r="AS1709" s="104"/>
    </row>
    <row r="1710" spans="1:45" s="105" customFormat="1" ht="15.75" hidden="1" x14ac:dyDescent="0.25">
      <c r="A1710" s="16"/>
      <c r="AH1710" s="148"/>
      <c r="AI1710" s="100"/>
      <c r="AJ1710" s="104"/>
      <c r="AK1710" s="104"/>
      <c r="AL1710" s="104"/>
      <c r="AM1710" s="104"/>
      <c r="AN1710" s="104"/>
      <c r="AO1710" s="104"/>
      <c r="AP1710" s="104"/>
      <c r="AQ1710" s="104"/>
      <c r="AR1710" s="104"/>
      <c r="AS1710" s="104"/>
    </row>
    <row r="1711" spans="1:45" s="105" customFormat="1" ht="15.75" hidden="1" x14ac:dyDescent="0.25">
      <c r="A1711" s="16"/>
      <c r="AH1711" s="148"/>
      <c r="AI1711" s="100"/>
      <c r="AJ1711" s="104"/>
      <c r="AK1711" s="104"/>
      <c r="AL1711" s="104"/>
      <c r="AM1711" s="104"/>
      <c r="AN1711" s="104"/>
      <c r="AO1711" s="104"/>
      <c r="AP1711" s="104"/>
      <c r="AQ1711" s="104"/>
      <c r="AR1711" s="104"/>
      <c r="AS1711" s="104"/>
    </row>
    <row r="1712" spans="1:45" s="105" customFormat="1" ht="15.75" hidden="1" x14ac:dyDescent="0.25">
      <c r="A1712" s="16"/>
      <c r="AH1712" s="148"/>
      <c r="AI1712" s="100"/>
      <c r="AJ1712" s="104"/>
      <c r="AK1712" s="104"/>
      <c r="AL1712" s="104"/>
      <c r="AM1712" s="104"/>
      <c r="AN1712" s="104"/>
      <c r="AO1712" s="104"/>
      <c r="AP1712" s="104"/>
      <c r="AQ1712" s="104"/>
      <c r="AR1712" s="104"/>
      <c r="AS1712" s="104"/>
    </row>
    <row r="1713" spans="1:45" s="105" customFormat="1" ht="15.75" hidden="1" x14ac:dyDescent="0.25">
      <c r="A1713" s="16"/>
      <c r="AH1713" s="148"/>
      <c r="AI1713" s="100"/>
      <c r="AJ1713" s="104"/>
      <c r="AK1713" s="104"/>
      <c r="AL1713" s="104"/>
      <c r="AM1713" s="104"/>
      <c r="AN1713" s="104"/>
      <c r="AO1713" s="104"/>
      <c r="AP1713" s="104"/>
      <c r="AQ1713" s="104"/>
      <c r="AR1713" s="104"/>
      <c r="AS1713" s="104"/>
    </row>
    <row r="1714" spans="1:45" s="105" customFormat="1" ht="15.75" hidden="1" x14ac:dyDescent="0.25">
      <c r="A1714" s="16"/>
      <c r="AH1714" s="148"/>
      <c r="AI1714" s="100"/>
      <c r="AJ1714" s="104"/>
      <c r="AK1714" s="104"/>
      <c r="AL1714" s="104"/>
      <c r="AM1714" s="104"/>
      <c r="AN1714" s="104"/>
      <c r="AO1714" s="104"/>
      <c r="AP1714" s="104"/>
      <c r="AQ1714" s="104"/>
      <c r="AR1714" s="104"/>
      <c r="AS1714" s="104"/>
    </row>
    <row r="1715" spans="1:45" s="105" customFormat="1" ht="15.75" hidden="1" x14ac:dyDescent="0.25">
      <c r="A1715" s="16"/>
      <c r="AH1715" s="148"/>
      <c r="AI1715" s="100"/>
      <c r="AJ1715" s="104"/>
      <c r="AK1715" s="104"/>
      <c r="AL1715" s="104"/>
      <c r="AM1715" s="104"/>
      <c r="AN1715" s="104"/>
      <c r="AO1715" s="104"/>
      <c r="AP1715" s="104"/>
      <c r="AQ1715" s="104"/>
      <c r="AR1715" s="104"/>
      <c r="AS1715" s="104"/>
    </row>
    <row r="1716" spans="1:45" s="105" customFormat="1" ht="15.75" hidden="1" x14ac:dyDescent="0.25">
      <c r="A1716" s="16"/>
      <c r="AH1716" s="148"/>
      <c r="AI1716" s="100"/>
      <c r="AJ1716" s="104"/>
      <c r="AK1716" s="104"/>
      <c r="AL1716" s="104"/>
      <c r="AM1716" s="104"/>
      <c r="AN1716" s="104"/>
      <c r="AO1716" s="104"/>
      <c r="AP1716" s="104"/>
      <c r="AQ1716" s="104"/>
      <c r="AR1716" s="104"/>
      <c r="AS1716" s="104"/>
    </row>
    <row r="1717" spans="1:45" s="105" customFormat="1" ht="15.75" hidden="1" x14ac:dyDescent="0.25">
      <c r="A1717" s="16"/>
      <c r="AH1717" s="148"/>
      <c r="AI1717" s="100"/>
      <c r="AJ1717" s="104"/>
      <c r="AK1717" s="104"/>
      <c r="AL1717" s="104"/>
      <c r="AM1717" s="104"/>
      <c r="AN1717" s="104"/>
      <c r="AO1717" s="104"/>
      <c r="AP1717" s="104"/>
      <c r="AQ1717" s="104"/>
      <c r="AR1717" s="104"/>
      <c r="AS1717" s="104"/>
    </row>
    <row r="1718" spans="1:45" s="105" customFormat="1" ht="15.75" hidden="1" x14ac:dyDescent="0.25">
      <c r="A1718" s="16"/>
      <c r="AH1718" s="148"/>
      <c r="AI1718" s="100"/>
      <c r="AJ1718" s="104"/>
      <c r="AK1718" s="104"/>
      <c r="AL1718" s="104"/>
      <c r="AM1718" s="104"/>
      <c r="AN1718" s="104"/>
      <c r="AO1718" s="104"/>
      <c r="AP1718" s="104"/>
      <c r="AQ1718" s="104"/>
      <c r="AR1718" s="104"/>
      <c r="AS1718" s="104"/>
    </row>
    <row r="1719" spans="1:45" s="105" customFormat="1" ht="15.75" hidden="1" x14ac:dyDescent="0.25">
      <c r="A1719" s="16"/>
      <c r="AH1719" s="148"/>
      <c r="AI1719" s="100"/>
      <c r="AJ1719" s="104"/>
      <c r="AK1719" s="104"/>
      <c r="AL1719" s="104"/>
      <c r="AM1719" s="104"/>
      <c r="AN1719" s="104"/>
      <c r="AO1719" s="104"/>
      <c r="AP1719" s="104"/>
      <c r="AQ1719" s="104"/>
      <c r="AR1719" s="104"/>
      <c r="AS1719" s="104"/>
    </row>
    <row r="1720" spans="1:45" s="105" customFormat="1" ht="15.75" hidden="1" x14ac:dyDescent="0.25">
      <c r="A1720" s="16"/>
      <c r="AH1720" s="148"/>
      <c r="AI1720" s="100"/>
      <c r="AJ1720" s="104"/>
      <c r="AK1720" s="104"/>
      <c r="AL1720" s="104"/>
      <c r="AM1720" s="104"/>
      <c r="AN1720" s="104"/>
      <c r="AO1720" s="104"/>
      <c r="AP1720" s="104"/>
      <c r="AQ1720" s="104"/>
      <c r="AR1720" s="104"/>
      <c r="AS1720" s="104"/>
    </row>
    <row r="1721" spans="1:45" s="105" customFormat="1" ht="15.75" hidden="1" x14ac:dyDescent="0.25">
      <c r="A1721" s="16"/>
      <c r="AH1721" s="148"/>
      <c r="AI1721" s="100"/>
      <c r="AJ1721" s="104"/>
      <c r="AK1721" s="104"/>
      <c r="AL1721" s="104"/>
      <c r="AM1721" s="104"/>
      <c r="AN1721" s="104"/>
      <c r="AO1721" s="104"/>
      <c r="AP1721" s="104"/>
      <c r="AQ1721" s="104"/>
      <c r="AR1721" s="104"/>
      <c r="AS1721" s="104"/>
    </row>
    <row r="1722" spans="1:45" s="105" customFormat="1" ht="15.75" hidden="1" x14ac:dyDescent="0.25">
      <c r="A1722" s="16"/>
      <c r="AH1722" s="148"/>
      <c r="AI1722" s="100"/>
      <c r="AJ1722" s="104"/>
      <c r="AK1722" s="104"/>
      <c r="AL1722" s="104"/>
      <c r="AM1722" s="104"/>
      <c r="AN1722" s="104"/>
      <c r="AO1722" s="104"/>
      <c r="AP1722" s="104"/>
      <c r="AQ1722" s="104"/>
      <c r="AR1722" s="104"/>
      <c r="AS1722" s="104"/>
    </row>
    <row r="1723" spans="1:45" s="105" customFormat="1" ht="15.75" hidden="1" x14ac:dyDescent="0.25">
      <c r="A1723" s="16"/>
      <c r="AH1723" s="148"/>
      <c r="AI1723" s="100"/>
      <c r="AJ1723" s="104"/>
      <c r="AK1723" s="104"/>
      <c r="AL1723" s="104"/>
      <c r="AM1723" s="104"/>
      <c r="AN1723" s="104"/>
      <c r="AO1723" s="104"/>
      <c r="AP1723" s="104"/>
      <c r="AQ1723" s="104"/>
      <c r="AR1723" s="104"/>
      <c r="AS1723" s="104"/>
    </row>
    <row r="1724" spans="1:45" s="105" customFormat="1" ht="15.75" hidden="1" x14ac:dyDescent="0.25">
      <c r="A1724" s="16"/>
      <c r="AH1724" s="148"/>
      <c r="AI1724" s="100"/>
      <c r="AJ1724" s="104"/>
      <c r="AK1724" s="104"/>
      <c r="AL1724" s="104"/>
      <c r="AM1724" s="104"/>
      <c r="AN1724" s="104"/>
      <c r="AO1724" s="104"/>
      <c r="AP1724" s="104"/>
      <c r="AQ1724" s="104"/>
      <c r="AR1724" s="104"/>
      <c r="AS1724" s="104"/>
    </row>
    <row r="1725" spans="1:45" s="105" customFormat="1" ht="15.75" hidden="1" x14ac:dyDescent="0.25">
      <c r="A1725" s="16"/>
      <c r="AH1725" s="148"/>
      <c r="AI1725" s="100"/>
      <c r="AJ1725" s="104"/>
      <c r="AK1725" s="104"/>
      <c r="AL1725" s="104"/>
      <c r="AM1725" s="104"/>
      <c r="AN1725" s="104"/>
      <c r="AO1725" s="104"/>
      <c r="AP1725" s="104"/>
      <c r="AQ1725" s="104"/>
      <c r="AR1725" s="104"/>
      <c r="AS1725" s="104"/>
    </row>
    <row r="1726" spans="1:45" s="105" customFormat="1" ht="15.75" hidden="1" x14ac:dyDescent="0.25">
      <c r="A1726" s="16"/>
      <c r="AH1726" s="148"/>
      <c r="AI1726" s="100"/>
      <c r="AJ1726" s="104"/>
      <c r="AK1726" s="104"/>
      <c r="AL1726" s="104"/>
      <c r="AM1726" s="104"/>
      <c r="AN1726" s="104"/>
      <c r="AO1726" s="104"/>
      <c r="AP1726" s="104"/>
      <c r="AQ1726" s="104"/>
      <c r="AR1726" s="104"/>
      <c r="AS1726" s="104"/>
    </row>
    <row r="1727" spans="1:45" s="105" customFormat="1" ht="15.75" hidden="1" x14ac:dyDescent="0.25">
      <c r="A1727" s="16"/>
      <c r="AH1727" s="148"/>
      <c r="AI1727" s="100"/>
      <c r="AJ1727" s="104"/>
      <c r="AK1727" s="104"/>
      <c r="AL1727" s="104"/>
      <c r="AM1727" s="104"/>
      <c r="AN1727" s="104"/>
      <c r="AO1727" s="104"/>
      <c r="AP1727" s="104"/>
      <c r="AQ1727" s="104"/>
      <c r="AR1727" s="104"/>
      <c r="AS1727" s="104"/>
    </row>
    <row r="1728" spans="1:45" s="105" customFormat="1" ht="15.75" hidden="1" x14ac:dyDescent="0.25">
      <c r="A1728" s="16"/>
      <c r="AH1728" s="148"/>
      <c r="AI1728" s="100"/>
      <c r="AJ1728" s="104"/>
      <c r="AK1728" s="104"/>
      <c r="AL1728" s="104"/>
      <c r="AM1728" s="104"/>
      <c r="AN1728" s="104"/>
      <c r="AO1728" s="104"/>
      <c r="AP1728" s="104"/>
      <c r="AQ1728" s="104"/>
      <c r="AR1728" s="104"/>
      <c r="AS1728" s="104"/>
    </row>
    <row r="1729" spans="1:45" s="105" customFormat="1" ht="15.75" hidden="1" x14ac:dyDescent="0.25">
      <c r="A1729" s="16"/>
      <c r="AH1729" s="148"/>
      <c r="AI1729" s="100"/>
      <c r="AJ1729" s="104"/>
      <c r="AK1729" s="104"/>
      <c r="AL1729" s="104"/>
      <c r="AM1729" s="104"/>
      <c r="AN1729" s="104"/>
      <c r="AO1729" s="104"/>
      <c r="AP1729" s="104"/>
      <c r="AQ1729" s="104"/>
      <c r="AR1729" s="104"/>
      <c r="AS1729" s="104"/>
    </row>
    <row r="1730" spans="1:45" s="105" customFormat="1" ht="15.75" hidden="1" x14ac:dyDescent="0.25">
      <c r="A1730" s="16"/>
      <c r="AH1730" s="148"/>
      <c r="AI1730" s="100"/>
      <c r="AJ1730" s="104"/>
      <c r="AK1730" s="104"/>
      <c r="AL1730" s="104"/>
      <c r="AM1730" s="104"/>
      <c r="AN1730" s="104"/>
      <c r="AO1730" s="104"/>
      <c r="AP1730" s="104"/>
      <c r="AQ1730" s="104"/>
      <c r="AR1730" s="104"/>
      <c r="AS1730" s="104"/>
    </row>
    <row r="1731" spans="1:45" s="105" customFormat="1" ht="15.75" hidden="1" x14ac:dyDescent="0.25">
      <c r="A1731" s="16"/>
      <c r="AH1731" s="148"/>
      <c r="AI1731" s="100"/>
      <c r="AJ1731" s="104"/>
      <c r="AK1731" s="104"/>
      <c r="AL1731" s="104"/>
      <c r="AM1731" s="104"/>
      <c r="AN1731" s="104"/>
      <c r="AO1731" s="104"/>
      <c r="AP1731" s="104"/>
      <c r="AQ1731" s="104"/>
      <c r="AR1731" s="104"/>
      <c r="AS1731" s="104"/>
    </row>
    <row r="1732" spans="1:45" s="105" customFormat="1" ht="15.75" hidden="1" x14ac:dyDescent="0.25">
      <c r="A1732" s="16"/>
      <c r="AH1732" s="148"/>
      <c r="AI1732" s="100"/>
      <c r="AJ1732" s="104"/>
      <c r="AK1732" s="104"/>
      <c r="AL1732" s="104"/>
      <c r="AM1732" s="104"/>
      <c r="AN1732" s="104"/>
      <c r="AO1732" s="104"/>
      <c r="AP1732" s="104"/>
      <c r="AQ1732" s="104"/>
      <c r="AR1732" s="104"/>
      <c r="AS1732" s="104"/>
    </row>
    <row r="1733" spans="1:45" s="105" customFormat="1" ht="15.75" hidden="1" x14ac:dyDescent="0.25">
      <c r="A1733" s="16"/>
      <c r="AH1733" s="148"/>
      <c r="AI1733" s="100"/>
      <c r="AJ1733" s="104"/>
      <c r="AK1733" s="104"/>
      <c r="AL1733" s="104"/>
      <c r="AM1733" s="104"/>
      <c r="AN1733" s="104"/>
      <c r="AO1733" s="104"/>
      <c r="AP1733" s="104"/>
      <c r="AQ1733" s="104"/>
      <c r="AR1733" s="104"/>
      <c r="AS1733" s="104"/>
    </row>
    <row r="1734" spans="1:45" s="105" customFormat="1" ht="15.75" hidden="1" x14ac:dyDescent="0.25">
      <c r="A1734" s="16"/>
      <c r="AH1734" s="148"/>
      <c r="AI1734" s="100"/>
      <c r="AJ1734" s="104"/>
      <c r="AK1734" s="104"/>
      <c r="AL1734" s="104"/>
      <c r="AM1734" s="104"/>
      <c r="AN1734" s="104"/>
      <c r="AO1734" s="104"/>
      <c r="AP1734" s="104"/>
      <c r="AQ1734" s="104"/>
      <c r="AR1734" s="104"/>
      <c r="AS1734" s="104"/>
    </row>
    <row r="1735" spans="1:45" s="105" customFormat="1" ht="15.75" hidden="1" x14ac:dyDescent="0.25">
      <c r="A1735" s="16"/>
      <c r="AH1735" s="148"/>
      <c r="AI1735" s="100"/>
      <c r="AJ1735" s="104"/>
      <c r="AK1735" s="104"/>
      <c r="AL1735" s="104"/>
      <c r="AM1735" s="104"/>
      <c r="AN1735" s="104"/>
      <c r="AO1735" s="104"/>
      <c r="AP1735" s="104"/>
      <c r="AQ1735" s="104"/>
      <c r="AR1735" s="104"/>
      <c r="AS1735" s="104"/>
    </row>
    <row r="1736" spans="1:45" s="105" customFormat="1" ht="15.75" hidden="1" x14ac:dyDescent="0.25">
      <c r="A1736" s="16"/>
      <c r="AH1736" s="148"/>
      <c r="AI1736" s="100"/>
      <c r="AJ1736" s="104"/>
      <c r="AK1736" s="104"/>
      <c r="AL1736" s="104"/>
      <c r="AM1736" s="104"/>
      <c r="AN1736" s="104"/>
      <c r="AO1736" s="104"/>
      <c r="AP1736" s="104"/>
      <c r="AQ1736" s="104"/>
      <c r="AR1736" s="104"/>
      <c r="AS1736" s="104"/>
    </row>
    <row r="1737" spans="1:45" s="105" customFormat="1" ht="15.75" hidden="1" x14ac:dyDescent="0.25">
      <c r="A1737" s="16"/>
      <c r="AH1737" s="148"/>
      <c r="AI1737" s="100"/>
      <c r="AJ1737" s="104"/>
      <c r="AK1737" s="104"/>
      <c r="AL1737" s="104"/>
      <c r="AM1737" s="104"/>
      <c r="AN1737" s="104"/>
      <c r="AO1737" s="104"/>
      <c r="AP1737" s="104"/>
      <c r="AQ1737" s="104"/>
      <c r="AR1737" s="104"/>
      <c r="AS1737" s="104"/>
    </row>
    <row r="1738" spans="1:45" s="105" customFormat="1" ht="15.75" hidden="1" x14ac:dyDescent="0.25">
      <c r="A1738" s="16"/>
      <c r="AH1738" s="148"/>
      <c r="AI1738" s="100"/>
      <c r="AJ1738" s="104"/>
      <c r="AK1738" s="104"/>
      <c r="AL1738" s="104"/>
      <c r="AM1738" s="104"/>
      <c r="AN1738" s="104"/>
      <c r="AO1738" s="104"/>
      <c r="AP1738" s="104"/>
      <c r="AQ1738" s="104"/>
      <c r="AR1738" s="104"/>
      <c r="AS1738" s="104"/>
    </row>
    <row r="1739" spans="1:45" s="105" customFormat="1" ht="15.75" hidden="1" x14ac:dyDescent="0.25">
      <c r="A1739" s="16"/>
      <c r="AH1739" s="148"/>
      <c r="AI1739" s="100"/>
      <c r="AJ1739" s="104"/>
      <c r="AK1739" s="104"/>
      <c r="AL1739" s="104"/>
      <c r="AM1739" s="104"/>
      <c r="AN1739" s="104"/>
      <c r="AO1739" s="104"/>
      <c r="AP1739" s="104"/>
      <c r="AQ1739" s="104"/>
      <c r="AR1739" s="104"/>
      <c r="AS1739" s="104"/>
    </row>
    <row r="1740" spans="1:45" s="105" customFormat="1" ht="15.75" hidden="1" x14ac:dyDescent="0.25">
      <c r="A1740" s="16"/>
      <c r="AH1740" s="148"/>
      <c r="AI1740" s="100"/>
      <c r="AJ1740" s="104"/>
      <c r="AK1740" s="104"/>
      <c r="AL1740" s="104"/>
      <c r="AM1740" s="104"/>
      <c r="AN1740" s="104"/>
      <c r="AO1740" s="104"/>
      <c r="AP1740" s="104"/>
      <c r="AQ1740" s="104"/>
      <c r="AR1740" s="104"/>
      <c r="AS1740" s="104"/>
    </row>
    <row r="1741" spans="1:45" s="105" customFormat="1" ht="15.75" hidden="1" x14ac:dyDescent="0.25">
      <c r="A1741" s="16"/>
      <c r="AH1741" s="148"/>
      <c r="AI1741" s="100"/>
      <c r="AJ1741" s="104"/>
      <c r="AK1741" s="104"/>
      <c r="AL1741" s="104"/>
      <c r="AM1741" s="104"/>
      <c r="AN1741" s="104"/>
      <c r="AO1741" s="104"/>
      <c r="AP1741" s="104"/>
      <c r="AQ1741" s="104"/>
      <c r="AR1741" s="104"/>
      <c r="AS1741" s="104"/>
    </row>
    <row r="1742" spans="1:45" s="105" customFormat="1" ht="15.75" hidden="1" x14ac:dyDescent="0.25">
      <c r="A1742" s="16"/>
      <c r="AH1742" s="148"/>
      <c r="AI1742" s="100"/>
      <c r="AJ1742" s="104"/>
      <c r="AK1742" s="104"/>
      <c r="AL1742" s="104"/>
      <c r="AM1742" s="104"/>
      <c r="AN1742" s="104"/>
      <c r="AO1742" s="104"/>
      <c r="AP1742" s="104"/>
      <c r="AQ1742" s="104"/>
      <c r="AR1742" s="104"/>
      <c r="AS1742" s="104"/>
    </row>
    <row r="1743" spans="1:45" s="105" customFormat="1" ht="15.75" hidden="1" x14ac:dyDescent="0.25">
      <c r="A1743" s="16"/>
      <c r="AH1743" s="148"/>
      <c r="AI1743" s="100"/>
      <c r="AJ1743" s="104"/>
      <c r="AK1743" s="104"/>
      <c r="AL1743" s="104"/>
      <c r="AM1743" s="104"/>
      <c r="AN1743" s="104"/>
      <c r="AO1743" s="104"/>
      <c r="AP1743" s="104"/>
      <c r="AQ1743" s="104"/>
      <c r="AR1743" s="104"/>
      <c r="AS1743" s="104"/>
    </row>
    <row r="1744" spans="1:45" s="105" customFormat="1" ht="15.75" hidden="1" x14ac:dyDescent="0.25">
      <c r="A1744" s="16"/>
      <c r="AH1744" s="148"/>
      <c r="AI1744" s="100"/>
      <c r="AJ1744" s="104"/>
      <c r="AK1744" s="104"/>
      <c r="AL1744" s="104"/>
      <c r="AM1744" s="104"/>
      <c r="AN1744" s="104"/>
      <c r="AO1744" s="104"/>
      <c r="AP1744" s="104"/>
      <c r="AQ1744" s="104"/>
      <c r="AR1744" s="104"/>
      <c r="AS1744" s="104"/>
    </row>
    <row r="1745" spans="1:45" s="105" customFormat="1" ht="15.75" hidden="1" x14ac:dyDescent="0.25">
      <c r="A1745" s="16"/>
      <c r="AH1745" s="148"/>
      <c r="AI1745" s="100"/>
      <c r="AJ1745" s="104"/>
      <c r="AK1745" s="104"/>
      <c r="AL1745" s="104"/>
      <c r="AM1745" s="104"/>
      <c r="AN1745" s="104"/>
      <c r="AO1745" s="104"/>
      <c r="AP1745" s="104"/>
      <c r="AQ1745" s="104"/>
      <c r="AR1745" s="104"/>
      <c r="AS1745" s="104"/>
    </row>
    <row r="1746" spans="1:45" s="105" customFormat="1" ht="15.75" hidden="1" x14ac:dyDescent="0.25">
      <c r="A1746" s="16"/>
      <c r="AH1746" s="148"/>
      <c r="AI1746" s="100"/>
      <c r="AJ1746" s="104"/>
      <c r="AK1746" s="104"/>
      <c r="AL1746" s="104"/>
      <c r="AM1746" s="104"/>
      <c r="AN1746" s="104"/>
      <c r="AO1746" s="104"/>
      <c r="AP1746" s="104"/>
      <c r="AQ1746" s="104"/>
      <c r="AR1746" s="104"/>
      <c r="AS1746" s="104"/>
    </row>
    <row r="1747" spans="1:45" s="105" customFormat="1" ht="15.75" hidden="1" x14ac:dyDescent="0.25">
      <c r="A1747" s="16"/>
      <c r="AH1747" s="148"/>
      <c r="AI1747" s="100"/>
      <c r="AJ1747" s="104"/>
      <c r="AK1747" s="104"/>
      <c r="AL1747" s="104"/>
      <c r="AM1747" s="104"/>
      <c r="AN1747" s="104"/>
      <c r="AO1747" s="104"/>
      <c r="AP1747" s="104"/>
      <c r="AQ1747" s="104"/>
      <c r="AR1747" s="104"/>
      <c r="AS1747" s="104"/>
    </row>
    <row r="1748" spans="1:45" s="105" customFormat="1" ht="15.75" hidden="1" x14ac:dyDescent="0.25">
      <c r="A1748" s="16"/>
      <c r="AH1748" s="148"/>
      <c r="AI1748" s="100"/>
      <c r="AJ1748" s="104"/>
      <c r="AK1748" s="104"/>
      <c r="AL1748" s="104"/>
      <c r="AM1748" s="104"/>
      <c r="AN1748" s="104"/>
      <c r="AO1748" s="104"/>
      <c r="AP1748" s="104"/>
      <c r="AQ1748" s="104"/>
      <c r="AR1748" s="104"/>
      <c r="AS1748" s="104"/>
    </row>
    <row r="1749" spans="1:45" s="105" customFormat="1" ht="15.75" hidden="1" x14ac:dyDescent="0.25">
      <c r="A1749" s="16"/>
      <c r="AH1749" s="148"/>
      <c r="AI1749" s="100"/>
      <c r="AJ1749" s="104"/>
      <c r="AK1749" s="104"/>
      <c r="AL1749" s="104"/>
      <c r="AM1749" s="104"/>
      <c r="AN1749" s="104"/>
      <c r="AO1749" s="104"/>
      <c r="AP1749" s="104"/>
      <c r="AQ1749" s="104"/>
      <c r="AR1749" s="104"/>
      <c r="AS1749" s="104"/>
    </row>
    <row r="1750" spans="1:45" s="105" customFormat="1" ht="15.75" hidden="1" x14ac:dyDescent="0.25">
      <c r="A1750" s="16"/>
      <c r="AH1750" s="148"/>
      <c r="AI1750" s="100"/>
      <c r="AJ1750" s="104"/>
      <c r="AK1750" s="104"/>
      <c r="AL1750" s="104"/>
      <c r="AM1750" s="104"/>
      <c r="AN1750" s="104"/>
      <c r="AO1750" s="104"/>
      <c r="AP1750" s="104"/>
      <c r="AQ1750" s="104"/>
      <c r="AR1750" s="104"/>
      <c r="AS1750" s="104"/>
    </row>
    <row r="1751" spans="1:45" s="105" customFormat="1" ht="15.75" hidden="1" x14ac:dyDescent="0.25">
      <c r="A1751" s="16"/>
      <c r="AH1751" s="148"/>
      <c r="AI1751" s="100"/>
      <c r="AJ1751" s="104"/>
      <c r="AK1751" s="104"/>
      <c r="AL1751" s="104"/>
      <c r="AM1751" s="104"/>
      <c r="AN1751" s="104"/>
      <c r="AO1751" s="104"/>
      <c r="AP1751" s="104"/>
      <c r="AQ1751" s="104"/>
      <c r="AR1751" s="104"/>
      <c r="AS1751" s="104"/>
    </row>
    <row r="1752" spans="1:45" s="105" customFormat="1" ht="15.75" hidden="1" x14ac:dyDescent="0.25">
      <c r="A1752" s="16"/>
      <c r="AH1752" s="148"/>
      <c r="AI1752" s="100"/>
      <c r="AJ1752" s="104"/>
      <c r="AK1752" s="104"/>
      <c r="AL1752" s="104"/>
      <c r="AM1752" s="104"/>
      <c r="AN1752" s="104"/>
      <c r="AO1752" s="104"/>
      <c r="AP1752" s="104"/>
      <c r="AQ1752" s="104"/>
      <c r="AR1752" s="104"/>
      <c r="AS1752" s="104"/>
    </row>
    <row r="1753" spans="1:45" s="105" customFormat="1" ht="15.75" hidden="1" x14ac:dyDescent="0.25">
      <c r="A1753" s="16"/>
      <c r="AH1753" s="148"/>
      <c r="AI1753" s="100"/>
      <c r="AJ1753" s="104"/>
      <c r="AK1753" s="104"/>
      <c r="AL1753" s="104"/>
      <c r="AM1753" s="104"/>
      <c r="AN1753" s="104"/>
      <c r="AO1753" s="104"/>
      <c r="AP1753" s="104"/>
      <c r="AQ1753" s="104"/>
      <c r="AR1753" s="104"/>
      <c r="AS1753" s="104"/>
    </row>
    <row r="1754" spans="1:45" s="105" customFormat="1" ht="15.75" hidden="1" x14ac:dyDescent="0.25">
      <c r="A1754" s="16"/>
      <c r="AH1754" s="148"/>
      <c r="AI1754" s="100"/>
      <c r="AJ1754" s="104"/>
      <c r="AK1754" s="104"/>
      <c r="AL1754" s="104"/>
      <c r="AM1754" s="104"/>
      <c r="AN1754" s="104"/>
      <c r="AO1754" s="104"/>
      <c r="AP1754" s="104"/>
      <c r="AQ1754" s="104"/>
      <c r="AR1754" s="104"/>
      <c r="AS1754" s="104"/>
    </row>
    <row r="1755" spans="1:45" s="105" customFormat="1" ht="15.75" hidden="1" x14ac:dyDescent="0.25">
      <c r="A1755" s="16"/>
      <c r="AH1755" s="148"/>
      <c r="AI1755" s="100"/>
      <c r="AJ1755" s="104"/>
      <c r="AK1755" s="104"/>
      <c r="AL1755" s="104"/>
      <c r="AM1755" s="104"/>
      <c r="AN1755" s="104"/>
      <c r="AO1755" s="104"/>
      <c r="AP1755" s="104"/>
      <c r="AQ1755" s="104"/>
      <c r="AR1755" s="104"/>
      <c r="AS1755" s="104"/>
    </row>
    <row r="1756" spans="1:45" s="105" customFormat="1" ht="15.75" hidden="1" x14ac:dyDescent="0.25">
      <c r="A1756" s="16"/>
      <c r="AH1756" s="148"/>
      <c r="AI1756" s="100"/>
      <c r="AJ1756" s="104"/>
      <c r="AK1756" s="104"/>
      <c r="AL1756" s="104"/>
      <c r="AM1756" s="104"/>
      <c r="AN1756" s="104"/>
      <c r="AO1756" s="104"/>
      <c r="AP1756" s="104"/>
      <c r="AQ1756" s="104"/>
      <c r="AR1756" s="104"/>
      <c r="AS1756" s="104"/>
    </row>
    <row r="1757" spans="1:45" s="105" customFormat="1" ht="15.75" hidden="1" x14ac:dyDescent="0.25">
      <c r="A1757" s="16"/>
      <c r="AH1757" s="148"/>
      <c r="AI1757" s="100"/>
      <c r="AJ1757" s="104"/>
      <c r="AK1757" s="104"/>
      <c r="AL1757" s="104"/>
      <c r="AM1757" s="104"/>
      <c r="AN1757" s="104"/>
      <c r="AO1757" s="104"/>
      <c r="AP1757" s="104"/>
      <c r="AQ1757" s="104"/>
      <c r="AR1757" s="104"/>
      <c r="AS1757" s="104"/>
    </row>
    <row r="1758" spans="1:45" s="105" customFormat="1" ht="15.75" hidden="1" x14ac:dyDescent="0.25">
      <c r="A1758" s="16"/>
      <c r="AH1758" s="148"/>
      <c r="AI1758" s="100"/>
      <c r="AJ1758" s="104"/>
      <c r="AK1758" s="104"/>
      <c r="AL1758" s="104"/>
      <c r="AM1758" s="104"/>
      <c r="AN1758" s="104"/>
      <c r="AO1758" s="104"/>
      <c r="AP1758" s="104"/>
      <c r="AQ1758" s="104"/>
      <c r="AR1758" s="104"/>
      <c r="AS1758" s="104"/>
    </row>
    <row r="1759" spans="1:45" s="105" customFormat="1" ht="15.75" hidden="1" x14ac:dyDescent="0.25">
      <c r="A1759" s="16"/>
      <c r="AH1759" s="148"/>
      <c r="AI1759" s="100"/>
      <c r="AJ1759" s="104"/>
      <c r="AK1759" s="104"/>
      <c r="AL1759" s="104"/>
      <c r="AM1759" s="104"/>
      <c r="AN1759" s="104"/>
      <c r="AO1759" s="104"/>
      <c r="AP1759" s="104"/>
      <c r="AQ1759" s="104"/>
      <c r="AR1759" s="104"/>
      <c r="AS1759" s="104"/>
    </row>
    <row r="1760" spans="1:45" s="105" customFormat="1" ht="15.75" hidden="1" x14ac:dyDescent="0.25">
      <c r="A1760" s="16"/>
      <c r="AH1760" s="148"/>
      <c r="AI1760" s="100"/>
      <c r="AJ1760" s="104"/>
      <c r="AK1760" s="104"/>
      <c r="AL1760" s="104"/>
      <c r="AM1760" s="104"/>
      <c r="AN1760" s="104"/>
      <c r="AO1760" s="104"/>
      <c r="AP1760" s="104"/>
      <c r="AQ1760" s="104"/>
      <c r="AR1760" s="104"/>
      <c r="AS1760" s="104"/>
    </row>
    <row r="1761" spans="1:45" s="105" customFormat="1" ht="15.75" hidden="1" x14ac:dyDescent="0.25">
      <c r="A1761" s="16"/>
      <c r="AH1761" s="148"/>
      <c r="AI1761" s="100"/>
      <c r="AJ1761" s="104"/>
      <c r="AK1761" s="104"/>
      <c r="AL1761" s="104"/>
      <c r="AM1761" s="104"/>
      <c r="AN1761" s="104"/>
      <c r="AO1761" s="104"/>
      <c r="AP1761" s="104"/>
      <c r="AQ1761" s="104"/>
      <c r="AR1761" s="104"/>
      <c r="AS1761" s="104"/>
    </row>
    <row r="1762" spans="1:45" s="105" customFormat="1" ht="15.75" hidden="1" x14ac:dyDescent="0.25">
      <c r="A1762" s="16"/>
      <c r="AH1762" s="148"/>
      <c r="AI1762" s="100"/>
      <c r="AJ1762" s="104"/>
      <c r="AK1762" s="104"/>
      <c r="AL1762" s="104"/>
      <c r="AM1762" s="104"/>
      <c r="AN1762" s="104"/>
      <c r="AO1762" s="104"/>
      <c r="AP1762" s="104"/>
      <c r="AQ1762" s="104"/>
      <c r="AR1762" s="104"/>
      <c r="AS1762" s="104"/>
    </row>
    <row r="1763" spans="1:45" s="105" customFormat="1" ht="15.75" hidden="1" x14ac:dyDescent="0.25">
      <c r="A1763" s="16"/>
      <c r="AH1763" s="148"/>
      <c r="AI1763" s="100"/>
      <c r="AJ1763" s="104"/>
      <c r="AK1763" s="104"/>
      <c r="AL1763" s="104"/>
      <c r="AM1763" s="104"/>
      <c r="AN1763" s="104"/>
      <c r="AO1763" s="104"/>
      <c r="AP1763" s="104"/>
      <c r="AQ1763" s="104"/>
      <c r="AR1763" s="104"/>
      <c r="AS1763" s="104"/>
    </row>
    <row r="1764" spans="1:45" s="105" customFormat="1" ht="15.75" hidden="1" x14ac:dyDescent="0.25">
      <c r="A1764" s="16"/>
      <c r="AH1764" s="148"/>
      <c r="AI1764" s="100"/>
      <c r="AJ1764" s="104"/>
      <c r="AK1764" s="104"/>
      <c r="AL1764" s="104"/>
      <c r="AM1764" s="104"/>
      <c r="AN1764" s="104"/>
      <c r="AO1764" s="104"/>
      <c r="AP1764" s="104"/>
      <c r="AQ1764" s="104"/>
      <c r="AR1764" s="104"/>
      <c r="AS1764" s="104"/>
    </row>
    <row r="1765" spans="1:45" s="105" customFormat="1" ht="15.75" hidden="1" x14ac:dyDescent="0.25">
      <c r="A1765" s="16"/>
      <c r="AH1765" s="148"/>
      <c r="AI1765" s="100"/>
      <c r="AJ1765" s="104"/>
      <c r="AK1765" s="104"/>
      <c r="AL1765" s="104"/>
      <c r="AM1765" s="104"/>
      <c r="AN1765" s="104"/>
      <c r="AO1765" s="104"/>
      <c r="AP1765" s="104"/>
      <c r="AQ1765" s="104"/>
      <c r="AR1765" s="104"/>
      <c r="AS1765" s="104"/>
    </row>
    <row r="1766" spans="1:45" s="105" customFormat="1" ht="15.75" hidden="1" x14ac:dyDescent="0.25">
      <c r="A1766" s="16"/>
      <c r="AH1766" s="148"/>
      <c r="AI1766" s="100"/>
      <c r="AJ1766" s="104"/>
      <c r="AK1766" s="104"/>
      <c r="AL1766" s="104"/>
      <c r="AM1766" s="104"/>
      <c r="AN1766" s="104"/>
      <c r="AO1766" s="104"/>
      <c r="AP1766" s="104"/>
      <c r="AQ1766" s="104"/>
      <c r="AR1766" s="104"/>
      <c r="AS1766" s="104"/>
    </row>
    <row r="1767" spans="1:45" s="105" customFormat="1" ht="15.75" hidden="1" x14ac:dyDescent="0.25">
      <c r="A1767" s="16"/>
      <c r="AH1767" s="148"/>
      <c r="AI1767" s="100"/>
      <c r="AJ1767" s="104"/>
      <c r="AK1767" s="104"/>
      <c r="AL1767" s="104"/>
      <c r="AM1767" s="104"/>
      <c r="AN1767" s="104"/>
      <c r="AO1767" s="104"/>
      <c r="AP1767" s="104"/>
      <c r="AQ1767" s="104"/>
      <c r="AR1767" s="104"/>
      <c r="AS1767" s="104"/>
    </row>
    <row r="1768" spans="1:45" s="105" customFormat="1" ht="15.75" hidden="1" x14ac:dyDescent="0.25">
      <c r="A1768" s="16"/>
      <c r="AH1768" s="148"/>
      <c r="AI1768" s="100"/>
      <c r="AJ1768" s="104"/>
      <c r="AK1768" s="104"/>
      <c r="AL1768" s="104"/>
      <c r="AM1768" s="104"/>
      <c r="AN1768" s="104"/>
      <c r="AO1768" s="104"/>
      <c r="AP1768" s="104"/>
      <c r="AQ1768" s="104"/>
      <c r="AR1768" s="104"/>
      <c r="AS1768" s="104"/>
    </row>
    <row r="1769" spans="1:45" s="105" customFormat="1" ht="15.75" hidden="1" x14ac:dyDescent="0.25">
      <c r="A1769" s="16"/>
      <c r="AH1769" s="148"/>
      <c r="AI1769" s="100"/>
      <c r="AJ1769" s="104"/>
      <c r="AK1769" s="104"/>
      <c r="AL1769" s="104"/>
      <c r="AM1769" s="104"/>
      <c r="AN1769" s="104"/>
      <c r="AO1769" s="104"/>
      <c r="AP1769" s="104"/>
      <c r="AQ1769" s="104"/>
      <c r="AR1769" s="104"/>
      <c r="AS1769" s="104"/>
    </row>
    <row r="1770" spans="1:45" s="105" customFormat="1" ht="15.75" hidden="1" x14ac:dyDescent="0.25">
      <c r="A1770" s="16"/>
      <c r="AH1770" s="148"/>
      <c r="AI1770" s="100"/>
      <c r="AJ1770" s="104"/>
      <c r="AK1770" s="104"/>
      <c r="AL1770" s="104"/>
      <c r="AM1770" s="104"/>
      <c r="AN1770" s="104"/>
      <c r="AO1770" s="104"/>
      <c r="AP1770" s="104"/>
      <c r="AQ1770" s="104"/>
      <c r="AR1770" s="104"/>
      <c r="AS1770" s="104"/>
    </row>
    <row r="1771" spans="1:45" s="105" customFormat="1" ht="15.75" hidden="1" x14ac:dyDescent="0.25">
      <c r="A1771" s="16"/>
      <c r="AH1771" s="148"/>
      <c r="AI1771" s="100"/>
      <c r="AJ1771" s="104"/>
      <c r="AK1771" s="104"/>
      <c r="AL1771" s="104"/>
      <c r="AM1771" s="104"/>
      <c r="AN1771" s="104"/>
      <c r="AO1771" s="104"/>
      <c r="AP1771" s="104"/>
      <c r="AQ1771" s="104"/>
      <c r="AR1771" s="104"/>
      <c r="AS1771" s="104"/>
    </row>
    <row r="1772" spans="1:45" s="105" customFormat="1" ht="15.75" hidden="1" x14ac:dyDescent="0.25">
      <c r="A1772" s="16"/>
      <c r="AH1772" s="148"/>
      <c r="AI1772" s="100"/>
      <c r="AJ1772" s="104"/>
      <c r="AK1772" s="104"/>
      <c r="AL1772" s="104"/>
      <c r="AM1772" s="104"/>
      <c r="AN1772" s="104"/>
      <c r="AO1772" s="104"/>
      <c r="AP1772" s="104"/>
      <c r="AQ1772" s="104"/>
      <c r="AR1772" s="104"/>
      <c r="AS1772" s="104"/>
    </row>
    <row r="1773" spans="1:45" s="105" customFormat="1" ht="15.75" hidden="1" x14ac:dyDescent="0.25">
      <c r="A1773" s="16"/>
      <c r="AH1773" s="148"/>
      <c r="AI1773" s="100"/>
      <c r="AJ1773" s="104"/>
      <c r="AK1773" s="104"/>
      <c r="AL1773" s="104"/>
      <c r="AM1773" s="104"/>
      <c r="AN1773" s="104"/>
      <c r="AO1773" s="104"/>
      <c r="AP1773" s="104"/>
      <c r="AQ1773" s="104"/>
      <c r="AR1773" s="104"/>
      <c r="AS1773" s="104"/>
    </row>
    <row r="1774" spans="1:45" s="105" customFormat="1" ht="15.75" hidden="1" x14ac:dyDescent="0.25">
      <c r="A1774" s="16"/>
      <c r="AH1774" s="148"/>
      <c r="AI1774" s="100"/>
      <c r="AJ1774" s="104"/>
      <c r="AK1774" s="104"/>
      <c r="AL1774" s="104"/>
      <c r="AM1774" s="104"/>
      <c r="AN1774" s="104"/>
      <c r="AO1774" s="104"/>
      <c r="AP1774" s="104"/>
      <c r="AQ1774" s="104"/>
      <c r="AR1774" s="104"/>
      <c r="AS1774" s="104"/>
    </row>
    <row r="1775" spans="1:45" s="105" customFormat="1" ht="15.75" hidden="1" x14ac:dyDescent="0.25">
      <c r="A1775" s="16"/>
      <c r="AH1775" s="148"/>
      <c r="AI1775" s="100"/>
      <c r="AJ1775" s="104"/>
      <c r="AK1775" s="104"/>
      <c r="AL1775" s="104"/>
      <c r="AM1775" s="104"/>
      <c r="AN1775" s="104"/>
      <c r="AO1775" s="104"/>
      <c r="AP1775" s="104"/>
      <c r="AQ1775" s="104"/>
      <c r="AR1775" s="104"/>
      <c r="AS1775" s="104"/>
    </row>
    <row r="1776" spans="1:45" s="105" customFormat="1" ht="15.75" hidden="1" x14ac:dyDescent="0.25">
      <c r="A1776" s="16"/>
      <c r="AH1776" s="148"/>
      <c r="AI1776" s="100"/>
      <c r="AJ1776" s="104"/>
      <c r="AK1776" s="104"/>
      <c r="AL1776" s="104"/>
      <c r="AM1776" s="104"/>
      <c r="AN1776" s="104"/>
      <c r="AO1776" s="104"/>
      <c r="AP1776" s="104"/>
      <c r="AQ1776" s="104"/>
      <c r="AR1776" s="104"/>
      <c r="AS1776" s="104"/>
    </row>
    <row r="1777" spans="1:45" s="105" customFormat="1" ht="15.75" hidden="1" x14ac:dyDescent="0.25">
      <c r="A1777" s="16"/>
      <c r="AH1777" s="148"/>
      <c r="AI1777" s="100"/>
      <c r="AJ1777" s="104"/>
      <c r="AK1777" s="104"/>
      <c r="AL1777" s="104"/>
      <c r="AM1777" s="104"/>
      <c r="AN1777" s="104"/>
      <c r="AO1777" s="104"/>
      <c r="AP1777" s="104"/>
      <c r="AQ1777" s="104"/>
      <c r="AR1777" s="104"/>
      <c r="AS1777" s="104"/>
    </row>
    <row r="1778" spans="1:45" s="105" customFormat="1" ht="15.75" hidden="1" x14ac:dyDescent="0.25">
      <c r="A1778" s="16"/>
      <c r="AH1778" s="148"/>
      <c r="AI1778" s="100"/>
      <c r="AJ1778" s="104"/>
      <c r="AK1778" s="104"/>
      <c r="AL1778" s="104"/>
      <c r="AM1778" s="104"/>
      <c r="AN1778" s="104"/>
      <c r="AO1778" s="104"/>
      <c r="AP1778" s="104"/>
      <c r="AQ1778" s="104"/>
      <c r="AR1778" s="104"/>
      <c r="AS1778" s="104"/>
    </row>
    <row r="1779" spans="1:45" s="105" customFormat="1" ht="15.75" hidden="1" x14ac:dyDescent="0.25">
      <c r="A1779" s="16"/>
      <c r="AH1779" s="148"/>
      <c r="AI1779" s="100"/>
      <c r="AJ1779" s="104"/>
      <c r="AK1779" s="104"/>
      <c r="AL1779" s="104"/>
      <c r="AM1779" s="104"/>
      <c r="AN1779" s="104"/>
      <c r="AO1779" s="104"/>
      <c r="AP1779" s="104"/>
      <c r="AQ1779" s="104"/>
      <c r="AR1779" s="104"/>
      <c r="AS1779" s="104"/>
    </row>
    <row r="1780" spans="1:45" s="105" customFormat="1" ht="15.75" hidden="1" x14ac:dyDescent="0.25">
      <c r="A1780" s="16"/>
      <c r="AH1780" s="148"/>
      <c r="AI1780" s="100"/>
      <c r="AJ1780" s="104"/>
      <c r="AK1780" s="104"/>
      <c r="AL1780" s="104"/>
      <c r="AM1780" s="104"/>
      <c r="AN1780" s="104"/>
      <c r="AO1780" s="104"/>
      <c r="AP1780" s="104"/>
      <c r="AQ1780" s="104"/>
      <c r="AR1780" s="104"/>
      <c r="AS1780" s="104"/>
    </row>
    <row r="1781" spans="1:45" s="105" customFormat="1" ht="15.75" hidden="1" x14ac:dyDescent="0.25">
      <c r="A1781" s="16"/>
      <c r="AH1781" s="148"/>
      <c r="AI1781" s="100"/>
      <c r="AJ1781" s="104"/>
      <c r="AK1781" s="104"/>
      <c r="AL1781" s="104"/>
      <c r="AM1781" s="104"/>
      <c r="AN1781" s="104"/>
      <c r="AO1781" s="104"/>
      <c r="AP1781" s="104"/>
      <c r="AQ1781" s="104"/>
      <c r="AR1781" s="104"/>
      <c r="AS1781" s="104"/>
    </row>
    <row r="1782" spans="1:45" s="105" customFormat="1" ht="15.75" hidden="1" x14ac:dyDescent="0.25">
      <c r="A1782" s="16"/>
      <c r="AH1782" s="148"/>
      <c r="AI1782" s="100"/>
      <c r="AJ1782" s="104"/>
      <c r="AK1782" s="104"/>
      <c r="AL1782" s="104"/>
      <c r="AM1782" s="104"/>
      <c r="AN1782" s="104"/>
      <c r="AO1782" s="104"/>
      <c r="AP1782" s="104"/>
      <c r="AQ1782" s="104"/>
      <c r="AR1782" s="104"/>
      <c r="AS1782" s="104"/>
    </row>
    <row r="1783" spans="1:45" s="105" customFormat="1" ht="15.75" hidden="1" x14ac:dyDescent="0.25">
      <c r="A1783" s="16"/>
      <c r="AH1783" s="148"/>
      <c r="AI1783" s="100"/>
      <c r="AJ1783" s="104"/>
      <c r="AK1783" s="104"/>
      <c r="AL1783" s="104"/>
      <c r="AM1783" s="104"/>
      <c r="AN1783" s="104"/>
      <c r="AO1783" s="104"/>
      <c r="AP1783" s="104"/>
      <c r="AQ1783" s="104"/>
      <c r="AR1783" s="104"/>
      <c r="AS1783" s="104"/>
    </row>
    <row r="1784" spans="1:45" s="105" customFormat="1" ht="15.75" hidden="1" x14ac:dyDescent="0.25">
      <c r="A1784" s="16"/>
      <c r="AH1784" s="148"/>
      <c r="AI1784" s="100"/>
      <c r="AJ1784" s="104"/>
      <c r="AK1784" s="104"/>
      <c r="AL1784" s="104"/>
      <c r="AM1784" s="104"/>
      <c r="AN1784" s="104"/>
      <c r="AO1784" s="104"/>
      <c r="AP1784" s="104"/>
      <c r="AQ1784" s="104"/>
      <c r="AR1784" s="104"/>
      <c r="AS1784" s="104"/>
    </row>
    <row r="1785" spans="1:45" s="105" customFormat="1" ht="15.75" hidden="1" x14ac:dyDescent="0.25">
      <c r="A1785" s="16"/>
      <c r="AH1785" s="148"/>
      <c r="AI1785" s="100"/>
      <c r="AJ1785" s="104"/>
      <c r="AK1785" s="104"/>
      <c r="AL1785" s="104"/>
      <c r="AM1785" s="104"/>
      <c r="AN1785" s="104"/>
      <c r="AO1785" s="104"/>
      <c r="AP1785" s="104"/>
      <c r="AQ1785" s="104"/>
      <c r="AR1785" s="104"/>
      <c r="AS1785" s="104"/>
    </row>
    <row r="1786" spans="1:45" s="105" customFormat="1" ht="15.75" hidden="1" x14ac:dyDescent="0.25">
      <c r="A1786" s="16"/>
      <c r="AH1786" s="148"/>
      <c r="AI1786" s="100"/>
      <c r="AJ1786" s="104"/>
      <c r="AK1786" s="104"/>
      <c r="AL1786" s="104"/>
      <c r="AM1786" s="104"/>
      <c r="AN1786" s="104"/>
      <c r="AO1786" s="104"/>
      <c r="AP1786" s="104"/>
      <c r="AQ1786" s="104"/>
      <c r="AR1786" s="104"/>
      <c r="AS1786" s="104"/>
    </row>
    <row r="1787" spans="1:45" s="105" customFormat="1" ht="15.75" hidden="1" x14ac:dyDescent="0.25">
      <c r="A1787" s="16"/>
      <c r="AH1787" s="148"/>
      <c r="AI1787" s="100"/>
      <c r="AJ1787" s="104"/>
      <c r="AK1787" s="104"/>
      <c r="AL1787" s="104"/>
      <c r="AM1787" s="104"/>
      <c r="AN1787" s="104"/>
      <c r="AO1787" s="104"/>
      <c r="AP1787" s="104"/>
      <c r="AQ1787" s="104"/>
      <c r="AR1787" s="104"/>
      <c r="AS1787" s="104"/>
    </row>
    <row r="1788" spans="1:45" s="105" customFormat="1" ht="15.75" hidden="1" x14ac:dyDescent="0.25">
      <c r="A1788" s="16"/>
      <c r="AH1788" s="148"/>
      <c r="AI1788" s="100"/>
      <c r="AJ1788" s="104"/>
      <c r="AK1788" s="104"/>
      <c r="AL1788" s="104"/>
      <c r="AM1788" s="104"/>
      <c r="AN1788" s="104"/>
      <c r="AO1788" s="104"/>
      <c r="AP1788" s="104"/>
      <c r="AQ1788" s="104"/>
      <c r="AR1788" s="104"/>
      <c r="AS1788" s="104"/>
    </row>
    <row r="1789" spans="1:45" s="105" customFormat="1" ht="15.75" hidden="1" x14ac:dyDescent="0.25">
      <c r="A1789" s="16"/>
      <c r="AH1789" s="148"/>
      <c r="AI1789" s="100"/>
      <c r="AJ1789" s="104"/>
      <c r="AK1789" s="104"/>
      <c r="AL1789" s="104"/>
      <c r="AM1789" s="104"/>
      <c r="AN1789" s="104"/>
      <c r="AO1789" s="104"/>
      <c r="AP1789" s="104"/>
      <c r="AQ1789" s="104"/>
      <c r="AR1789" s="104"/>
      <c r="AS1789" s="104"/>
    </row>
    <row r="1790" spans="1:45" s="105" customFormat="1" ht="15.75" hidden="1" x14ac:dyDescent="0.25">
      <c r="A1790" s="16"/>
      <c r="AH1790" s="148"/>
      <c r="AI1790" s="100"/>
      <c r="AJ1790" s="104"/>
      <c r="AK1790" s="104"/>
      <c r="AL1790" s="104"/>
      <c r="AM1790" s="104"/>
      <c r="AN1790" s="104"/>
      <c r="AO1790" s="104"/>
      <c r="AP1790" s="104"/>
      <c r="AQ1790" s="104"/>
      <c r="AR1790" s="104"/>
      <c r="AS1790" s="104"/>
    </row>
    <row r="1791" spans="1:45" s="105" customFormat="1" ht="15.75" hidden="1" x14ac:dyDescent="0.25">
      <c r="A1791" s="16"/>
      <c r="AH1791" s="148"/>
      <c r="AI1791" s="100"/>
      <c r="AJ1791" s="104"/>
      <c r="AK1791" s="104"/>
      <c r="AL1791" s="104"/>
      <c r="AM1791" s="104"/>
      <c r="AN1791" s="104"/>
      <c r="AO1791" s="104"/>
      <c r="AP1791" s="104"/>
      <c r="AQ1791" s="104"/>
      <c r="AR1791" s="104"/>
      <c r="AS1791" s="104"/>
    </row>
    <row r="1792" spans="1:45" s="105" customFormat="1" ht="15.75" hidden="1" x14ac:dyDescent="0.25">
      <c r="A1792" s="16"/>
      <c r="AH1792" s="148"/>
      <c r="AI1792" s="100"/>
      <c r="AJ1792" s="104"/>
      <c r="AK1792" s="104"/>
      <c r="AL1792" s="104"/>
      <c r="AM1792" s="104"/>
      <c r="AN1792" s="104"/>
      <c r="AO1792" s="104"/>
      <c r="AP1792" s="104"/>
      <c r="AQ1792" s="104"/>
      <c r="AR1792" s="104"/>
      <c r="AS1792" s="104"/>
    </row>
    <row r="1793" spans="1:45" s="105" customFormat="1" ht="15.75" hidden="1" x14ac:dyDescent="0.25">
      <c r="A1793" s="16"/>
      <c r="AH1793" s="148"/>
      <c r="AI1793" s="100"/>
      <c r="AJ1793" s="104"/>
      <c r="AK1793" s="104"/>
      <c r="AL1793" s="104"/>
      <c r="AM1793" s="104"/>
      <c r="AN1793" s="104"/>
      <c r="AO1793" s="104"/>
      <c r="AP1793" s="104"/>
      <c r="AQ1793" s="104"/>
      <c r="AR1793" s="104"/>
      <c r="AS1793" s="104"/>
    </row>
    <row r="1794" spans="1:45" s="105" customFormat="1" ht="15.75" hidden="1" x14ac:dyDescent="0.25">
      <c r="A1794" s="16"/>
      <c r="AH1794" s="148"/>
      <c r="AI1794" s="100"/>
      <c r="AJ1794" s="104"/>
      <c r="AK1794" s="104"/>
      <c r="AL1794" s="104"/>
      <c r="AM1794" s="104"/>
      <c r="AN1794" s="104"/>
      <c r="AO1794" s="104"/>
      <c r="AP1794" s="104"/>
      <c r="AQ1794" s="104"/>
      <c r="AR1794" s="104"/>
      <c r="AS1794" s="104"/>
    </row>
    <row r="1795" spans="1:45" s="105" customFormat="1" ht="15.75" hidden="1" x14ac:dyDescent="0.25">
      <c r="A1795" s="16"/>
      <c r="AH1795" s="148"/>
      <c r="AI1795" s="100"/>
      <c r="AJ1795" s="104"/>
      <c r="AK1795" s="104"/>
      <c r="AL1795" s="104"/>
      <c r="AM1795" s="104"/>
      <c r="AN1795" s="104"/>
      <c r="AO1795" s="104"/>
      <c r="AP1795" s="104"/>
      <c r="AQ1795" s="104"/>
      <c r="AR1795" s="104"/>
      <c r="AS1795" s="104"/>
    </row>
    <row r="1796" spans="1:45" s="105" customFormat="1" ht="15.75" hidden="1" x14ac:dyDescent="0.25">
      <c r="A1796" s="16"/>
      <c r="AH1796" s="148"/>
      <c r="AI1796" s="100"/>
      <c r="AJ1796" s="104"/>
      <c r="AK1796" s="104"/>
      <c r="AL1796" s="104"/>
      <c r="AM1796" s="104"/>
      <c r="AN1796" s="104"/>
      <c r="AO1796" s="104"/>
      <c r="AP1796" s="104"/>
      <c r="AQ1796" s="104"/>
      <c r="AR1796" s="104"/>
      <c r="AS1796" s="104"/>
    </row>
    <row r="1797" spans="1:45" s="105" customFormat="1" ht="15.75" hidden="1" x14ac:dyDescent="0.25">
      <c r="A1797" s="16"/>
      <c r="AH1797" s="148"/>
      <c r="AI1797" s="100"/>
      <c r="AJ1797" s="104"/>
      <c r="AK1797" s="104"/>
      <c r="AL1797" s="104"/>
      <c r="AM1797" s="104"/>
      <c r="AN1797" s="104"/>
      <c r="AO1797" s="104"/>
      <c r="AP1797" s="104"/>
      <c r="AQ1797" s="104"/>
      <c r="AR1797" s="104"/>
      <c r="AS1797" s="104"/>
    </row>
    <row r="1798" spans="1:45" s="105" customFormat="1" ht="15.75" hidden="1" x14ac:dyDescent="0.25">
      <c r="A1798" s="16"/>
      <c r="AH1798" s="148"/>
      <c r="AI1798" s="100"/>
      <c r="AJ1798" s="104"/>
      <c r="AK1798" s="104"/>
      <c r="AL1798" s="104"/>
      <c r="AM1798" s="104"/>
      <c r="AN1798" s="104"/>
      <c r="AO1798" s="104"/>
      <c r="AP1798" s="104"/>
      <c r="AQ1798" s="104"/>
      <c r="AR1798" s="104"/>
      <c r="AS1798" s="104"/>
    </row>
    <row r="1799" spans="1:45" s="105" customFormat="1" ht="15.75" hidden="1" x14ac:dyDescent="0.25">
      <c r="A1799" s="16"/>
      <c r="AH1799" s="148"/>
      <c r="AI1799" s="100"/>
      <c r="AJ1799" s="104"/>
      <c r="AK1799" s="104"/>
      <c r="AL1799" s="104"/>
      <c r="AM1799" s="104"/>
      <c r="AN1799" s="104"/>
      <c r="AO1799" s="104"/>
      <c r="AP1799" s="104"/>
      <c r="AQ1799" s="104"/>
      <c r="AR1799" s="104"/>
      <c r="AS1799" s="104"/>
    </row>
    <row r="1800" spans="1:45" s="105" customFormat="1" ht="15.75" hidden="1" x14ac:dyDescent="0.25">
      <c r="A1800" s="16"/>
      <c r="AH1800" s="148"/>
      <c r="AI1800" s="100"/>
      <c r="AJ1800" s="104"/>
      <c r="AK1800" s="104"/>
      <c r="AL1800" s="104"/>
      <c r="AM1800" s="104"/>
      <c r="AN1800" s="104"/>
      <c r="AO1800" s="104"/>
      <c r="AP1800" s="104"/>
      <c r="AQ1800" s="104"/>
      <c r="AR1800" s="104"/>
      <c r="AS1800" s="104"/>
    </row>
    <row r="1801" spans="1:45" s="105" customFormat="1" ht="15.75" hidden="1" x14ac:dyDescent="0.25">
      <c r="A1801" s="16"/>
      <c r="AH1801" s="148"/>
      <c r="AI1801" s="100"/>
      <c r="AJ1801" s="104"/>
      <c r="AK1801" s="104"/>
      <c r="AL1801" s="104"/>
      <c r="AM1801" s="104"/>
      <c r="AN1801" s="104"/>
      <c r="AO1801" s="104"/>
      <c r="AP1801" s="104"/>
      <c r="AQ1801" s="104"/>
      <c r="AR1801" s="104"/>
      <c r="AS1801" s="104"/>
    </row>
    <row r="1802" spans="1:45" s="105" customFormat="1" ht="15.75" hidden="1" x14ac:dyDescent="0.25">
      <c r="A1802" s="16"/>
      <c r="AH1802" s="148"/>
      <c r="AI1802" s="100"/>
      <c r="AJ1802" s="104"/>
      <c r="AK1802" s="104"/>
      <c r="AL1802" s="104"/>
      <c r="AM1802" s="104"/>
      <c r="AN1802" s="104"/>
      <c r="AO1802" s="104"/>
      <c r="AP1802" s="104"/>
      <c r="AQ1802" s="104"/>
      <c r="AR1802" s="104"/>
      <c r="AS1802" s="104"/>
    </row>
    <row r="1803" spans="1:45" s="105" customFormat="1" ht="15.75" hidden="1" x14ac:dyDescent="0.25">
      <c r="A1803" s="16"/>
      <c r="AH1803" s="148"/>
      <c r="AI1803" s="100"/>
      <c r="AJ1803" s="104"/>
      <c r="AK1803" s="104"/>
      <c r="AL1803" s="104"/>
      <c r="AM1803" s="104"/>
      <c r="AN1803" s="104"/>
      <c r="AO1803" s="104"/>
      <c r="AP1803" s="104"/>
      <c r="AQ1803" s="104"/>
      <c r="AR1803" s="104"/>
      <c r="AS1803" s="104"/>
    </row>
    <row r="1804" spans="1:45" s="105" customFormat="1" ht="15.75" hidden="1" x14ac:dyDescent="0.25">
      <c r="A1804" s="16"/>
      <c r="AH1804" s="148"/>
      <c r="AI1804" s="100"/>
      <c r="AJ1804" s="104"/>
      <c r="AK1804" s="104"/>
      <c r="AL1804" s="104"/>
      <c r="AM1804" s="104"/>
      <c r="AN1804" s="104"/>
      <c r="AO1804" s="104"/>
      <c r="AP1804" s="104"/>
      <c r="AQ1804" s="104"/>
      <c r="AR1804" s="104"/>
      <c r="AS1804" s="104"/>
    </row>
    <row r="1805" spans="1:45" s="105" customFormat="1" ht="15.75" hidden="1" x14ac:dyDescent="0.25">
      <c r="A1805" s="16"/>
      <c r="AH1805" s="148"/>
      <c r="AI1805" s="100"/>
      <c r="AJ1805" s="104"/>
      <c r="AK1805" s="104"/>
      <c r="AL1805" s="104"/>
      <c r="AM1805" s="104"/>
      <c r="AN1805" s="104"/>
      <c r="AO1805" s="104"/>
      <c r="AP1805" s="104"/>
      <c r="AQ1805" s="104"/>
      <c r="AR1805" s="104"/>
      <c r="AS1805" s="104"/>
    </row>
    <row r="1806" spans="1:45" s="105" customFormat="1" ht="15.75" hidden="1" x14ac:dyDescent="0.25">
      <c r="A1806" s="16"/>
      <c r="AH1806" s="148"/>
      <c r="AI1806" s="100"/>
      <c r="AJ1806" s="104"/>
      <c r="AK1806" s="104"/>
      <c r="AL1806" s="104"/>
      <c r="AM1806" s="104"/>
      <c r="AN1806" s="104"/>
      <c r="AO1806" s="104"/>
      <c r="AP1806" s="104"/>
      <c r="AQ1806" s="104"/>
      <c r="AR1806" s="104"/>
      <c r="AS1806" s="104"/>
    </row>
    <row r="1807" spans="1:45" s="105" customFormat="1" ht="15.75" hidden="1" x14ac:dyDescent="0.25">
      <c r="A1807" s="16"/>
      <c r="AH1807" s="148"/>
      <c r="AI1807" s="100"/>
      <c r="AJ1807" s="104"/>
      <c r="AK1807" s="104"/>
      <c r="AL1807" s="104"/>
      <c r="AM1807" s="104"/>
      <c r="AN1807" s="104"/>
      <c r="AO1807" s="104"/>
      <c r="AP1807" s="104"/>
      <c r="AQ1807" s="104"/>
      <c r="AR1807" s="104"/>
      <c r="AS1807" s="104"/>
    </row>
    <row r="1808" spans="1:45" s="105" customFormat="1" ht="15.75" hidden="1" x14ac:dyDescent="0.25">
      <c r="A1808" s="16"/>
      <c r="AH1808" s="148"/>
      <c r="AI1808" s="100"/>
      <c r="AJ1808" s="104"/>
      <c r="AK1808" s="104"/>
      <c r="AL1808" s="104"/>
      <c r="AM1808" s="104"/>
      <c r="AN1808" s="104"/>
      <c r="AO1808" s="104"/>
      <c r="AP1808" s="104"/>
      <c r="AQ1808" s="104"/>
      <c r="AR1808" s="104"/>
      <c r="AS1808" s="104"/>
    </row>
    <row r="1809" spans="1:45" s="105" customFormat="1" ht="15.75" hidden="1" x14ac:dyDescent="0.25">
      <c r="A1809" s="16"/>
      <c r="AH1809" s="148"/>
      <c r="AI1809" s="100"/>
      <c r="AJ1809" s="104"/>
      <c r="AK1809" s="104"/>
      <c r="AL1809" s="104"/>
      <c r="AM1809" s="104"/>
      <c r="AN1809" s="104"/>
      <c r="AO1809" s="104"/>
      <c r="AP1809" s="104"/>
      <c r="AQ1809" s="104"/>
      <c r="AR1809" s="104"/>
      <c r="AS1809" s="104"/>
    </row>
    <row r="1810" spans="1:45" s="105" customFormat="1" ht="15.75" hidden="1" x14ac:dyDescent="0.25">
      <c r="A1810" s="16"/>
      <c r="AH1810" s="148"/>
      <c r="AI1810" s="100"/>
      <c r="AJ1810" s="104"/>
      <c r="AK1810" s="104"/>
      <c r="AL1810" s="104"/>
      <c r="AM1810" s="104"/>
      <c r="AN1810" s="104"/>
      <c r="AO1810" s="104"/>
      <c r="AP1810" s="104"/>
      <c r="AQ1810" s="104"/>
      <c r="AR1810" s="104"/>
      <c r="AS1810" s="104"/>
    </row>
    <row r="1811" spans="1:45" s="105" customFormat="1" ht="15.75" hidden="1" x14ac:dyDescent="0.25">
      <c r="A1811" s="16"/>
      <c r="AH1811" s="148"/>
      <c r="AI1811" s="100"/>
      <c r="AJ1811" s="104"/>
      <c r="AK1811" s="104"/>
      <c r="AL1811" s="104"/>
      <c r="AM1811" s="104"/>
      <c r="AN1811" s="104"/>
      <c r="AO1811" s="104"/>
      <c r="AP1811" s="104"/>
      <c r="AQ1811" s="104"/>
      <c r="AR1811" s="104"/>
      <c r="AS1811" s="104"/>
    </row>
    <row r="1812" spans="1:45" s="105" customFormat="1" ht="15.75" hidden="1" x14ac:dyDescent="0.25">
      <c r="A1812" s="16"/>
      <c r="AH1812" s="148"/>
      <c r="AI1812" s="100"/>
      <c r="AJ1812" s="104"/>
      <c r="AK1812" s="104"/>
      <c r="AL1812" s="104"/>
      <c r="AM1812" s="104"/>
      <c r="AN1812" s="104"/>
      <c r="AO1812" s="104"/>
      <c r="AP1812" s="104"/>
      <c r="AQ1812" s="104"/>
      <c r="AR1812" s="104"/>
      <c r="AS1812" s="104"/>
    </row>
    <row r="1813" spans="1:45" s="105" customFormat="1" ht="15.75" hidden="1" x14ac:dyDescent="0.25">
      <c r="A1813" s="16"/>
      <c r="AH1813" s="148"/>
      <c r="AI1813" s="100"/>
      <c r="AJ1813" s="104"/>
      <c r="AK1813" s="104"/>
      <c r="AL1813" s="104"/>
      <c r="AM1813" s="104"/>
      <c r="AN1813" s="104"/>
      <c r="AO1813" s="104"/>
      <c r="AP1813" s="104"/>
      <c r="AQ1813" s="104"/>
      <c r="AR1813" s="104"/>
      <c r="AS1813" s="104"/>
    </row>
    <row r="1814" spans="1:45" s="105" customFormat="1" ht="15.75" hidden="1" x14ac:dyDescent="0.25">
      <c r="A1814" s="16"/>
      <c r="AH1814" s="148"/>
      <c r="AI1814" s="100"/>
      <c r="AJ1814" s="104"/>
      <c r="AK1814" s="104"/>
      <c r="AL1814" s="104"/>
      <c r="AM1814" s="104"/>
      <c r="AN1814" s="104"/>
      <c r="AO1814" s="104"/>
      <c r="AP1814" s="104"/>
      <c r="AQ1814" s="104"/>
      <c r="AR1814" s="104"/>
      <c r="AS1814" s="104"/>
    </row>
    <row r="1815" spans="1:45" s="105" customFormat="1" ht="15.75" hidden="1" x14ac:dyDescent="0.25">
      <c r="A1815" s="16"/>
      <c r="AH1815" s="148"/>
      <c r="AI1815" s="100"/>
      <c r="AJ1815" s="104"/>
      <c r="AK1815" s="104"/>
      <c r="AL1815" s="104"/>
      <c r="AM1815" s="104"/>
      <c r="AN1815" s="104"/>
      <c r="AO1815" s="104"/>
      <c r="AP1815" s="104"/>
      <c r="AQ1815" s="104"/>
      <c r="AR1815" s="104"/>
      <c r="AS1815" s="104"/>
    </row>
    <row r="1816" spans="1:45" s="105" customFormat="1" ht="15.75" hidden="1" x14ac:dyDescent="0.25">
      <c r="A1816" s="16"/>
      <c r="AH1816" s="148"/>
      <c r="AI1816" s="100"/>
      <c r="AJ1816" s="104"/>
      <c r="AK1816" s="104"/>
      <c r="AL1816" s="104"/>
      <c r="AM1816" s="104"/>
      <c r="AN1816" s="104"/>
      <c r="AO1816" s="104"/>
      <c r="AP1816" s="104"/>
      <c r="AQ1816" s="104"/>
      <c r="AR1816" s="104"/>
      <c r="AS1816" s="104"/>
    </row>
    <row r="1817" spans="1:45" s="105" customFormat="1" ht="15.75" hidden="1" x14ac:dyDescent="0.25">
      <c r="A1817" s="16"/>
      <c r="AH1817" s="148"/>
      <c r="AI1817" s="100"/>
      <c r="AJ1817" s="104"/>
      <c r="AK1817" s="104"/>
      <c r="AL1817" s="104"/>
      <c r="AM1817" s="104"/>
      <c r="AN1817" s="104"/>
      <c r="AO1817" s="104"/>
      <c r="AP1817" s="104"/>
      <c r="AQ1817" s="104"/>
      <c r="AR1817" s="104"/>
      <c r="AS1817" s="104"/>
    </row>
    <row r="1818" spans="1:45" s="105" customFormat="1" ht="15.75" hidden="1" x14ac:dyDescent="0.25">
      <c r="A1818" s="16"/>
      <c r="AH1818" s="148"/>
      <c r="AI1818" s="100"/>
      <c r="AJ1818" s="104"/>
      <c r="AK1818" s="104"/>
      <c r="AL1818" s="104"/>
      <c r="AM1818" s="104"/>
      <c r="AN1818" s="104"/>
      <c r="AO1818" s="104"/>
      <c r="AP1818" s="104"/>
      <c r="AQ1818" s="104"/>
      <c r="AR1818" s="104"/>
      <c r="AS1818" s="104"/>
    </row>
    <row r="1819" spans="1:45" s="105" customFormat="1" ht="15.75" hidden="1" x14ac:dyDescent="0.25">
      <c r="A1819" s="16"/>
      <c r="AH1819" s="148"/>
      <c r="AI1819" s="100"/>
      <c r="AJ1819" s="104"/>
      <c r="AK1819" s="104"/>
      <c r="AL1819" s="104"/>
      <c r="AM1819" s="104"/>
      <c r="AN1819" s="104"/>
      <c r="AO1819" s="104"/>
      <c r="AP1819" s="104"/>
      <c r="AQ1819" s="104"/>
      <c r="AR1819" s="104"/>
      <c r="AS1819" s="104"/>
    </row>
    <row r="1820" spans="1:45" s="105" customFormat="1" ht="15.75" hidden="1" x14ac:dyDescent="0.25">
      <c r="A1820" s="16"/>
      <c r="AH1820" s="148"/>
      <c r="AI1820" s="100"/>
      <c r="AJ1820" s="104"/>
      <c r="AK1820" s="104"/>
      <c r="AL1820" s="104"/>
      <c r="AM1820" s="104"/>
      <c r="AN1820" s="104"/>
      <c r="AO1820" s="104"/>
      <c r="AP1820" s="104"/>
      <c r="AQ1820" s="104"/>
      <c r="AR1820" s="104"/>
      <c r="AS1820" s="104"/>
    </row>
    <row r="1821" spans="1:45" s="105" customFormat="1" ht="15.75" hidden="1" x14ac:dyDescent="0.25">
      <c r="A1821" s="16"/>
      <c r="AH1821" s="148"/>
      <c r="AI1821" s="100"/>
      <c r="AJ1821" s="104"/>
      <c r="AK1821" s="104"/>
      <c r="AL1821" s="104"/>
      <c r="AM1821" s="104"/>
      <c r="AN1821" s="104"/>
      <c r="AO1821" s="104"/>
      <c r="AP1821" s="104"/>
      <c r="AQ1821" s="104"/>
      <c r="AR1821" s="104"/>
      <c r="AS1821" s="104"/>
    </row>
    <row r="1822" spans="1:45" s="105" customFormat="1" ht="15.75" hidden="1" x14ac:dyDescent="0.25">
      <c r="A1822" s="16"/>
      <c r="AH1822" s="148"/>
      <c r="AI1822" s="100"/>
      <c r="AJ1822" s="104"/>
      <c r="AK1822" s="104"/>
      <c r="AL1822" s="104"/>
      <c r="AM1822" s="104"/>
      <c r="AN1822" s="104"/>
      <c r="AO1822" s="104"/>
      <c r="AP1822" s="104"/>
      <c r="AQ1822" s="104"/>
      <c r="AR1822" s="104"/>
      <c r="AS1822" s="104"/>
    </row>
    <row r="1823" spans="1:45" s="105" customFormat="1" ht="15.75" hidden="1" x14ac:dyDescent="0.25">
      <c r="A1823" s="16"/>
      <c r="AH1823" s="148"/>
      <c r="AI1823" s="100"/>
      <c r="AJ1823" s="104"/>
      <c r="AK1823" s="104"/>
      <c r="AL1823" s="104"/>
      <c r="AM1823" s="104"/>
      <c r="AN1823" s="104"/>
      <c r="AO1823" s="104"/>
      <c r="AP1823" s="104"/>
      <c r="AQ1823" s="104"/>
      <c r="AR1823" s="104"/>
      <c r="AS1823" s="104"/>
    </row>
    <row r="1824" spans="1:45" s="105" customFormat="1" ht="15.75" hidden="1" x14ac:dyDescent="0.25">
      <c r="A1824" s="16"/>
      <c r="AH1824" s="148"/>
      <c r="AI1824" s="100"/>
      <c r="AJ1824" s="104"/>
      <c r="AK1824" s="104"/>
      <c r="AL1824" s="104"/>
      <c r="AM1824" s="104"/>
      <c r="AN1824" s="104"/>
      <c r="AO1824" s="104"/>
      <c r="AP1824" s="104"/>
      <c r="AQ1824" s="104"/>
      <c r="AR1824" s="104"/>
      <c r="AS1824" s="104"/>
    </row>
    <row r="1825" spans="1:45" s="105" customFormat="1" ht="15.75" hidden="1" x14ac:dyDescent="0.25">
      <c r="A1825" s="16"/>
      <c r="AH1825" s="148"/>
      <c r="AI1825" s="100"/>
      <c r="AJ1825" s="104"/>
      <c r="AK1825" s="104"/>
      <c r="AL1825" s="104"/>
      <c r="AM1825" s="104"/>
      <c r="AN1825" s="104"/>
      <c r="AO1825" s="104"/>
      <c r="AP1825" s="104"/>
      <c r="AQ1825" s="104"/>
      <c r="AR1825" s="104"/>
      <c r="AS1825" s="104"/>
    </row>
    <row r="1826" spans="1:45" s="105" customFormat="1" ht="15.75" hidden="1" x14ac:dyDescent="0.25">
      <c r="A1826" s="16"/>
      <c r="AH1826" s="148"/>
      <c r="AI1826" s="100"/>
      <c r="AJ1826" s="104"/>
      <c r="AK1826" s="104"/>
      <c r="AL1826" s="104"/>
      <c r="AM1826" s="104"/>
      <c r="AN1826" s="104"/>
      <c r="AO1826" s="104"/>
      <c r="AP1826" s="104"/>
      <c r="AQ1826" s="104"/>
      <c r="AR1826" s="104"/>
      <c r="AS1826" s="104"/>
    </row>
    <row r="1827" spans="1:45" s="105" customFormat="1" ht="15.75" hidden="1" x14ac:dyDescent="0.25">
      <c r="A1827" s="16"/>
      <c r="AH1827" s="148"/>
      <c r="AI1827" s="100"/>
      <c r="AJ1827" s="104"/>
      <c r="AK1827" s="104"/>
      <c r="AL1827" s="104"/>
      <c r="AM1827" s="104"/>
      <c r="AN1827" s="104"/>
      <c r="AO1827" s="104"/>
      <c r="AP1827" s="104"/>
      <c r="AQ1827" s="104"/>
      <c r="AR1827" s="104"/>
      <c r="AS1827" s="104"/>
    </row>
    <row r="1828" spans="1:45" s="105" customFormat="1" ht="15.75" hidden="1" x14ac:dyDescent="0.25">
      <c r="A1828" s="16"/>
      <c r="AH1828" s="148"/>
      <c r="AI1828" s="100"/>
      <c r="AJ1828" s="104"/>
      <c r="AK1828" s="104"/>
      <c r="AL1828" s="104"/>
      <c r="AM1828" s="104"/>
      <c r="AN1828" s="104"/>
      <c r="AO1828" s="104"/>
      <c r="AP1828" s="104"/>
      <c r="AQ1828" s="104"/>
      <c r="AR1828" s="104"/>
      <c r="AS1828" s="104"/>
    </row>
    <row r="1829" spans="1:45" s="105" customFormat="1" ht="15.75" hidden="1" x14ac:dyDescent="0.25">
      <c r="A1829" s="16"/>
      <c r="AH1829" s="148"/>
      <c r="AI1829" s="100"/>
      <c r="AJ1829" s="104"/>
      <c r="AK1829" s="104"/>
      <c r="AL1829" s="104"/>
      <c r="AM1829" s="104"/>
      <c r="AN1829" s="104"/>
      <c r="AO1829" s="104"/>
      <c r="AP1829" s="104"/>
      <c r="AQ1829" s="104"/>
      <c r="AR1829" s="104"/>
      <c r="AS1829" s="104"/>
    </row>
    <row r="1830" spans="1:45" s="105" customFormat="1" ht="15.75" hidden="1" x14ac:dyDescent="0.25">
      <c r="A1830" s="16"/>
      <c r="AH1830" s="148"/>
      <c r="AI1830" s="100"/>
      <c r="AJ1830" s="104"/>
      <c r="AK1830" s="104"/>
      <c r="AL1830" s="104"/>
      <c r="AM1830" s="104"/>
      <c r="AN1830" s="104"/>
      <c r="AO1830" s="104"/>
      <c r="AP1830" s="104"/>
      <c r="AQ1830" s="104"/>
      <c r="AR1830" s="104"/>
      <c r="AS1830" s="104"/>
    </row>
    <row r="1831" spans="1:45" s="105" customFormat="1" ht="15.75" hidden="1" x14ac:dyDescent="0.25">
      <c r="A1831" s="16"/>
      <c r="AH1831" s="148"/>
      <c r="AI1831" s="100"/>
      <c r="AJ1831" s="104"/>
      <c r="AK1831" s="104"/>
      <c r="AL1831" s="104"/>
      <c r="AM1831" s="104"/>
      <c r="AN1831" s="104"/>
      <c r="AO1831" s="104"/>
      <c r="AP1831" s="104"/>
      <c r="AQ1831" s="104"/>
      <c r="AR1831" s="104"/>
      <c r="AS1831" s="104"/>
    </row>
    <row r="1832" spans="1:45" s="105" customFormat="1" ht="15.75" hidden="1" x14ac:dyDescent="0.25">
      <c r="A1832" s="16"/>
      <c r="AH1832" s="148"/>
      <c r="AI1832" s="100"/>
      <c r="AJ1832" s="104"/>
      <c r="AK1832" s="104"/>
      <c r="AL1832" s="104"/>
      <c r="AM1832" s="104"/>
      <c r="AN1832" s="104"/>
      <c r="AO1832" s="104"/>
      <c r="AP1832" s="104"/>
      <c r="AQ1832" s="104"/>
      <c r="AR1832" s="104"/>
      <c r="AS1832" s="104"/>
    </row>
    <row r="1833" spans="1:45" s="105" customFormat="1" ht="15.75" hidden="1" x14ac:dyDescent="0.25">
      <c r="A1833" s="16"/>
      <c r="AH1833" s="148"/>
      <c r="AI1833" s="100"/>
      <c r="AJ1833" s="104"/>
      <c r="AK1833" s="104"/>
      <c r="AL1833" s="104"/>
      <c r="AM1833" s="104"/>
      <c r="AN1833" s="104"/>
      <c r="AO1833" s="104"/>
      <c r="AP1833" s="104"/>
      <c r="AQ1833" s="104"/>
      <c r="AR1833" s="104"/>
      <c r="AS1833" s="104"/>
    </row>
    <row r="1834" spans="1:45" s="105" customFormat="1" ht="15.75" hidden="1" x14ac:dyDescent="0.25">
      <c r="A1834" s="16"/>
      <c r="AH1834" s="148"/>
      <c r="AI1834" s="100"/>
      <c r="AJ1834" s="104"/>
      <c r="AK1834" s="104"/>
      <c r="AL1834" s="104"/>
      <c r="AM1834" s="104"/>
      <c r="AN1834" s="104"/>
      <c r="AO1834" s="104"/>
      <c r="AP1834" s="104"/>
      <c r="AQ1834" s="104"/>
      <c r="AR1834" s="104"/>
      <c r="AS1834" s="104"/>
    </row>
    <row r="1835" spans="1:45" s="105" customFormat="1" ht="15.75" hidden="1" x14ac:dyDescent="0.25">
      <c r="A1835" s="16"/>
      <c r="AH1835" s="148"/>
      <c r="AI1835" s="100"/>
      <c r="AJ1835" s="104"/>
      <c r="AK1835" s="104"/>
      <c r="AL1835" s="104"/>
      <c r="AM1835" s="104"/>
      <c r="AN1835" s="104"/>
      <c r="AO1835" s="104"/>
      <c r="AP1835" s="104"/>
      <c r="AQ1835" s="104"/>
      <c r="AR1835" s="104"/>
      <c r="AS1835" s="104"/>
    </row>
    <row r="1836" spans="1:45" s="105" customFormat="1" ht="15.75" hidden="1" x14ac:dyDescent="0.25">
      <c r="A1836" s="16"/>
      <c r="AH1836" s="148"/>
      <c r="AI1836" s="100"/>
      <c r="AJ1836" s="104"/>
      <c r="AK1836" s="104"/>
      <c r="AL1836" s="104"/>
      <c r="AM1836" s="104"/>
      <c r="AN1836" s="104"/>
      <c r="AO1836" s="104"/>
      <c r="AP1836" s="104"/>
      <c r="AQ1836" s="104"/>
      <c r="AR1836" s="104"/>
      <c r="AS1836" s="104"/>
    </row>
    <row r="1837" spans="1:45" s="105" customFormat="1" ht="15.75" hidden="1" x14ac:dyDescent="0.25">
      <c r="A1837" s="16"/>
      <c r="AH1837" s="148"/>
      <c r="AI1837" s="100"/>
      <c r="AJ1837" s="104"/>
      <c r="AK1837" s="104"/>
      <c r="AL1837" s="104"/>
      <c r="AM1837" s="104"/>
      <c r="AN1837" s="104"/>
      <c r="AO1837" s="104"/>
      <c r="AP1837" s="104"/>
      <c r="AQ1837" s="104"/>
      <c r="AR1837" s="104"/>
      <c r="AS1837" s="104"/>
    </row>
    <row r="1838" spans="1:45" s="105" customFormat="1" ht="15.75" hidden="1" x14ac:dyDescent="0.25">
      <c r="A1838" s="16"/>
      <c r="AH1838" s="148"/>
      <c r="AI1838" s="100"/>
      <c r="AJ1838" s="104"/>
      <c r="AK1838" s="104"/>
      <c r="AL1838" s="104"/>
      <c r="AM1838" s="104"/>
      <c r="AN1838" s="104"/>
      <c r="AO1838" s="104"/>
      <c r="AP1838" s="104"/>
      <c r="AQ1838" s="104"/>
      <c r="AR1838" s="104"/>
      <c r="AS1838" s="104"/>
    </row>
    <row r="1839" spans="1:45" s="105" customFormat="1" ht="15.75" hidden="1" x14ac:dyDescent="0.25">
      <c r="A1839" s="16"/>
      <c r="AH1839" s="148"/>
      <c r="AI1839" s="100"/>
      <c r="AJ1839" s="104"/>
      <c r="AK1839" s="104"/>
      <c r="AL1839" s="104"/>
      <c r="AM1839" s="104"/>
      <c r="AN1839" s="104"/>
      <c r="AO1839" s="104"/>
      <c r="AP1839" s="104"/>
      <c r="AQ1839" s="104"/>
      <c r="AR1839" s="104"/>
      <c r="AS1839" s="104"/>
    </row>
    <row r="1840" spans="1:45" s="105" customFormat="1" ht="15.75" hidden="1" x14ac:dyDescent="0.25">
      <c r="A1840" s="16"/>
      <c r="AH1840" s="148"/>
      <c r="AI1840" s="100"/>
      <c r="AJ1840" s="104"/>
      <c r="AK1840" s="104"/>
      <c r="AL1840" s="104"/>
      <c r="AM1840" s="104"/>
      <c r="AN1840" s="104"/>
      <c r="AO1840" s="104"/>
      <c r="AP1840" s="104"/>
      <c r="AQ1840" s="104"/>
      <c r="AR1840" s="104"/>
      <c r="AS1840" s="104"/>
    </row>
    <row r="1841" spans="1:45" s="105" customFormat="1" ht="15.75" hidden="1" x14ac:dyDescent="0.25">
      <c r="A1841" s="16"/>
      <c r="AH1841" s="148"/>
      <c r="AI1841" s="100"/>
      <c r="AJ1841" s="104"/>
      <c r="AK1841" s="104"/>
      <c r="AL1841" s="104"/>
      <c r="AM1841" s="104"/>
      <c r="AN1841" s="104"/>
      <c r="AO1841" s="104"/>
      <c r="AP1841" s="104"/>
      <c r="AQ1841" s="104"/>
      <c r="AR1841" s="104"/>
      <c r="AS1841" s="104"/>
    </row>
    <row r="1842" spans="1:45" s="105" customFormat="1" ht="15.75" hidden="1" x14ac:dyDescent="0.25">
      <c r="A1842" s="16"/>
      <c r="AH1842" s="148"/>
      <c r="AI1842" s="100"/>
      <c r="AJ1842" s="104"/>
      <c r="AK1842" s="104"/>
      <c r="AL1842" s="104"/>
      <c r="AM1842" s="104"/>
      <c r="AN1842" s="104"/>
      <c r="AO1842" s="104"/>
      <c r="AP1842" s="104"/>
      <c r="AQ1842" s="104"/>
      <c r="AR1842" s="104"/>
      <c r="AS1842" s="104"/>
    </row>
    <row r="1843" spans="1:45" s="105" customFormat="1" ht="15.75" hidden="1" x14ac:dyDescent="0.25">
      <c r="A1843" s="16"/>
      <c r="AH1843" s="148"/>
      <c r="AI1843" s="100"/>
      <c r="AJ1843" s="104"/>
      <c r="AK1843" s="104"/>
      <c r="AL1843" s="104"/>
      <c r="AM1843" s="104"/>
      <c r="AN1843" s="104"/>
      <c r="AO1843" s="104"/>
      <c r="AP1843" s="104"/>
      <c r="AQ1843" s="104"/>
      <c r="AR1843" s="104"/>
      <c r="AS1843" s="104"/>
    </row>
    <row r="1844" spans="1:45" s="105" customFormat="1" ht="15.75" hidden="1" x14ac:dyDescent="0.25">
      <c r="A1844" s="16"/>
      <c r="AH1844" s="148"/>
      <c r="AI1844" s="100"/>
      <c r="AJ1844" s="104"/>
      <c r="AK1844" s="104"/>
      <c r="AL1844" s="104"/>
      <c r="AM1844" s="104"/>
      <c r="AN1844" s="104"/>
      <c r="AO1844" s="104"/>
      <c r="AP1844" s="104"/>
      <c r="AQ1844" s="104"/>
      <c r="AR1844" s="104"/>
      <c r="AS1844" s="104"/>
    </row>
    <row r="1845" spans="1:45" s="105" customFormat="1" ht="15.75" hidden="1" x14ac:dyDescent="0.25">
      <c r="A1845" s="16"/>
      <c r="AH1845" s="148"/>
      <c r="AI1845" s="100"/>
      <c r="AJ1845" s="104"/>
      <c r="AK1845" s="104"/>
      <c r="AL1845" s="104"/>
      <c r="AM1845" s="104"/>
      <c r="AN1845" s="104"/>
      <c r="AO1845" s="104"/>
      <c r="AP1845" s="104"/>
      <c r="AQ1845" s="104"/>
      <c r="AR1845" s="104"/>
      <c r="AS1845" s="104"/>
    </row>
    <row r="1846" spans="1:45" s="105" customFormat="1" ht="15.75" hidden="1" x14ac:dyDescent="0.25">
      <c r="A1846" s="16"/>
      <c r="AH1846" s="148"/>
      <c r="AI1846" s="100"/>
      <c r="AJ1846" s="104"/>
      <c r="AK1846" s="104"/>
      <c r="AL1846" s="104"/>
      <c r="AM1846" s="104"/>
      <c r="AN1846" s="104"/>
      <c r="AO1846" s="104"/>
      <c r="AP1846" s="104"/>
      <c r="AQ1846" s="104"/>
      <c r="AR1846" s="104"/>
      <c r="AS1846" s="104"/>
    </row>
    <row r="1847" spans="1:45" s="105" customFormat="1" ht="15.75" hidden="1" x14ac:dyDescent="0.25">
      <c r="A1847" s="16"/>
      <c r="AH1847" s="148"/>
      <c r="AI1847" s="100"/>
      <c r="AJ1847" s="104"/>
      <c r="AK1847" s="104"/>
      <c r="AL1847" s="104"/>
      <c r="AM1847" s="104"/>
      <c r="AN1847" s="104"/>
      <c r="AO1847" s="104"/>
      <c r="AP1847" s="104"/>
      <c r="AQ1847" s="104"/>
      <c r="AR1847" s="104"/>
      <c r="AS1847" s="104"/>
    </row>
    <row r="1848" spans="1:45" s="105" customFormat="1" ht="15.75" hidden="1" x14ac:dyDescent="0.25">
      <c r="A1848" s="16"/>
      <c r="AH1848" s="148"/>
      <c r="AI1848" s="100"/>
      <c r="AJ1848" s="104"/>
      <c r="AK1848" s="104"/>
      <c r="AL1848" s="104"/>
      <c r="AM1848" s="104"/>
      <c r="AN1848" s="104"/>
      <c r="AO1848" s="104"/>
      <c r="AP1848" s="104"/>
      <c r="AQ1848" s="104"/>
      <c r="AR1848" s="104"/>
      <c r="AS1848" s="104"/>
    </row>
    <row r="1849" spans="1:45" s="105" customFormat="1" ht="15.75" hidden="1" x14ac:dyDescent="0.25">
      <c r="A1849" s="16"/>
      <c r="AH1849" s="148"/>
      <c r="AI1849" s="100"/>
      <c r="AJ1849" s="104"/>
      <c r="AK1849" s="104"/>
      <c r="AL1849" s="104"/>
      <c r="AM1849" s="104"/>
      <c r="AN1849" s="104"/>
      <c r="AO1849" s="104"/>
      <c r="AP1849" s="104"/>
      <c r="AQ1849" s="104"/>
      <c r="AR1849" s="104"/>
      <c r="AS1849" s="104"/>
    </row>
    <row r="1850" spans="1:45" s="105" customFormat="1" ht="15.75" hidden="1" x14ac:dyDescent="0.25">
      <c r="A1850" s="16"/>
      <c r="AH1850" s="148"/>
      <c r="AI1850" s="100"/>
      <c r="AJ1850" s="104"/>
      <c r="AK1850" s="104"/>
      <c r="AL1850" s="104"/>
      <c r="AM1850" s="104"/>
      <c r="AN1850" s="104"/>
      <c r="AO1850" s="104"/>
      <c r="AP1850" s="104"/>
      <c r="AQ1850" s="104"/>
      <c r="AR1850" s="104"/>
      <c r="AS1850" s="104"/>
    </row>
    <row r="1851" spans="1:45" s="105" customFormat="1" ht="15.75" hidden="1" x14ac:dyDescent="0.25">
      <c r="A1851" s="16"/>
      <c r="AH1851" s="148"/>
      <c r="AI1851" s="100"/>
      <c r="AJ1851" s="104"/>
      <c r="AK1851" s="104"/>
      <c r="AL1851" s="104"/>
      <c r="AM1851" s="104"/>
      <c r="AN1851" s="104"/>
      <c r="AO1851" s="104"/>
      <c r="AP1851" s="104"/>
      <c r="AQ1851" s="104"/>
      <c r="AR1851" s="104"/>
      <c r="AS1851" s="104"/>
    </row>
    <row r="1852" spans="1:45" s="105" customFormat="1" ht="15.75" hidden="1" x14ac:dyDescent="0.25">
      <c r="A1852" s="16"/>
      <c r="AH1852" s="148"/>
      <c r="AI1852" s="100"/>
      <c r="AJ1852" s="104"/>
      <c r="AK1852" s="104"/>
      <c r="AL1852" s="104"/>
      <c r="AM1852" s="104"/>
      <c r="AN1852" s="104"/>
      <c r="AO1852" s="104"/>
      <c r="AP1852" s="104"/>
      <c r="AQ1852" s="104"/>
      <c r="AR1852" s="104"/>
      <c r="AS1852" s="104"/>
    </row>
    <row r="1853" spans="1:45" s="105" customFormat="1" ht="15.75" hidden="1" x14ac:dyDescent="0.25">
      <c r="A1853" s="16"/>
      <c r="AH1853" s="148"/>
      <c r="AI1853" s="100"/>
      <c r="AJ1853" s="104"/>
      <c r="AK1853" s="104"/>
      <c r="AL1853" s="104"/>
      <c r="AM1853" s="104"/>
      <c r="AN1853" s="104"/>
      <c r="AO1853" s="104"/>
      <c r="AP1853" s="104"/>
      <c r="AQ1853" s="104"/>
      <c r="AR1853" s="104"/>
      <c r="AS1853" s="104"/>
    </row>
    <row r="1854" spans="1:45" s="105" customFormat="1" ht="15.75" hidden="1" x14ac:dyDescent="0.25">
      <c r="A1854" s="16"/>
      <c r="AH1854" s="148"/>
      <c r="AI1854" s="100"/>
      <c r="AJ1854" s="104"/>
      <c r="AK1854" s="104"/>
      <c r="AL1854" s="104"/>
      <c r="AM1854" s="104"/>
      <c r="AN1854" s="104"/>
      <c r="AO1854" s="104"/>
      <c r="AP1854" s="104"/>
      <c r="AQ1854" s="104"/>
      <c r="AR1854" s="104"/>
      <c r="AS1854" s="104"/>
    </row>
    <row r="1855" spans="1:45" s="105" customFormat="1" ht="15.75" hidden="1" x14ac:dyDescent="0.25">
      <c r="A1855" s="16"/>
      <c r="AH1855" s="148"/>
      <c r="AI1855" s="100"/>
      <c r="AJ1855" s="104"/>
      <c r="AK1855" s="104"/>
      <c r="AL1855" s="104"/>
      <c r="AM1855" s="104"/>
      <c r="AN1855" s="104"/>
      <c r="AO1855" s="104"/>
      <c r="AP1855" s="104"/>
      <c r="AQ1855" s="104"/>
      <c r="AR1855" s="104"/>
      <c r="AS1855" s="104"/>
    </row>
    <row r="1856" spans="1:45" s="105" customFormat="1" ht="15.75" hidden="1" x14ac:dyDescent="0.25">
      <c r="A1856" s="16"/>
      <c r="AH1856" s="148"/>
      <c r="AI1856" s="100"/>
      <c r="AJ1856" s="104"/>
      <c r="AK1856" s="104"/>
      <c r="AL1856" s="104"/>
      <c r="AM1856" s="104"/>
      <c r="AN1856" s="104"/>
      <c r="AO1856" s="104"/>
      <c r="AP1856" s="104"/>
      <c r="AQ1856" s="104"/>
      <c r="AR1856" s="104"/>
      <c r="AS1856" s="104"/>
    </row>
    <row r="1857" spans="1:45" s="105" customFormat="1" ht="15.75" hidden="1" x14ac:dyDescent="0.25">
      <c r="A1857" s="16"/>
      <c r="AH1857" s="148"/>
      <c r="AI1857" s="100"/>
      <c r="AJ1857" s="104"/>
      <c r="AK1857" s="104"/>
      <c r="AL1857" s="104"/>
      <c r="AM1857" s="104"/>
      <c r="AN1857" s="104"/>
      <c r="AO1857" s="104"/>
      <c r="AP1857" s="104"/>
      <c r="AQ1857" s="104"/>
      <c r="AR1857" s="104"/>
      <c r="AS1857" s="104"/>
    </row>
    <row r="1858" spans="1:45" s="105" customFormat="1" ht="15.75" hidden="1" x14ac:dyDescent="0.25">
      <c r="A1858" s="16"/>
      <c r="AH1858" s="148"/>
      <c r="AI1858" s="100"/>
      <c r="AJ1858" s="104"/>
      <c r="AK1858" s="104"/>
      <c r="AL1858" s="104"/>
      <c r="AM1858" s="104"/>
      <c r="AN1858" s="104"/>
      <c r="AO1858" s="104"/>
      <c r="AP1858" s="104"/>
      <c r="AQ1858" s="104"/>
      <c r="AR1858" s="104"/>
      <c r="AS1858" s="104"/>
    </row>
    <row r="1859" spans="1:45" s="105" customFormat="1" ht="15.75" hidden="1" x14ac:dyDescent="0.25">
      <c r="A1859" s="16"/>
      <c r="AH1859" s="148"/>
      <c r="AI1859" s="100"/>
      <c r="AJ1859" s="104"/>
      <c r="AK1859" s="104"/>
      <c r="AL1859" s="104"/>
      <c r="AM1859" s="104"/>
      <c r="AN1859" s="104"/>
      <c r="AO1859" s="104"/>
      <c r="AP1859" s="104"/>
      <c r="AQ1859" s="104"/>
      <c r="AR1859" s="104"/>
      <c r="AS1859" s="104"/>
    </row>
    <row r="1860" spans="1:45" s="105" customFormat="1" ht="15.75" hidden="1" x14ac:dyDescent="0.25">
      <c r="A1860" s="16"/>
      <c r="AH1860" s="148"/>
      <c r="AI1860" s="100"/>
      <c r="AJ1860" s="104"/>
      <c r="AK1860" s="104"/>
      <c r="AL1860" s="104"/>
      <c r="AM1860" s="104"/>
      <c r="AN1860" s="104"/>
      <c r="AO1860" s="104"/>
      <c r="AP1860" s="104"/>
      <c r="AQ1860" s="104"/>
      <c r="AR1860" s="104"/>
      <c r="AS1860" s="104"/>
    </row>
    <row r="1861" spans="1:45" s="105" customFormat="1" ht="15.75" hidden="1" x14ac:dyDescent="0.25">
      <c r="A1861" s="16"/>
      <c r="AH1861" s="148"/>
      <c r="AI1861" s="100"/>
      <c r="AJ1861" s="104"/>
      <c r="AK1861" s="104"/>
      <c r="AL1861" s="104"/>
      <c r="AM1861" s="104"/>
      <c r="AN1861" s="104"/>
      <c r="AO1861" s="104"/>
      <c r="AP1861" s="104"/>
      <c r="AQ1861" s="104"/>
      <c r="AR1861" s="104"/>
      <c r="AS1861" s="104"/>
    </row>
    <row r="1862" spans="1:45" s="105" customFormat="1" ht="15.75" hidden="1" x14ac:dyDescent="0.25">
      <c r="A1862" s="16"/>
      <c r="AH1862" s="148"/>
      <c r="AI1862" s="100"/>
      <c r="AJ1862" s="104"/>
      <c r="AK1862" s="104"/>
      <c r="AL1862" s="104"/>
      <c r="AM1862" s="104"/>
      <c r="AN1862" s="104"/>
      <c r="AO1862" s="104"/>
      <c r="AP1862" s="104"/>
      <c r="AQ1862" s="104"/>
      <c r="AR1862" s="104"/>
      <c r="AS1862" s="104"/>
    </row>
    <row r="1863" spans="1:45" s="105" customFormat="1" ht="15.75" hidden="1" x14ac:dyDescent="0.25">
      <c r="A1863" s="16"/>
      <c r="AH1863" s="148"/>
      <c r="AI1863" s="100"/>
      <c r="AJ1863" s="104"/>
      <c r="AK1863" s="104"/>
      <c r="AL1863" s="104"/>
      <c r="AM1863" s="104"/>
      <c r="AN1863" s="104"/>
      <c r="AO1863" s="104"/>
      <c r="AP1863" s="104"/>
      <c r="AQ1863" s="104"/>
      <c r="AR1863" s="104"/>
      <c r="AS1863" s="104"/>
    </row>
    <row r="1864" spans="1:45" s="105" customFormat="1" ht="15.75" hidden="1" x14ac:dyDescent="0.25">
      <c r="A1864" s="16"/>
      <c r="AH1864" s="148"/>
      <c r="AI1864" s="100"/>
      <c r="AJ1864" s="104"/>
      <c r="AK1864" s="104"/>
      <c r="AL1864" s="104"/>
      <c r="AM1864" s="104"/>
      <c r="AN1864" s="104"/>
      <c r="AO1864" s="104"/>
      <c r="AP1864" s="104"/>
      <c r="AQ1864" s="104"/>
      <c r="AR1864" s="104"/>
      <c r="AS1864" s="104"/>
    </row>
    <row r="1865" spans="1:45" s="105" customFormat="1" ht="15.75" hidden="1" x14ac:dyDescent="0.25">
      <c r="A1865" s="16"/>
      <c r="AH1865" s="148"/>
      <c r="AI1865" s="100"/>
      <c r="AJ1865" s="104"/>
      <c r="AK1865" s="104"/>
      <c r="AL1865" s="104"/>
      <c r="AM1865" s="104"/>
      <c r="AN1865" s="104"/>
      <c r="AO1865" s="104"/>
      <c r="AP1865" s="104"/>
      <c r="AQ1865" s="104"/>
      <c r="AR1865" s="104"/>
      <c r="AS1865" s="104"/>
    </row>
    <row r="1866" spans="1:45" s="105" customFormat="1" ht="15.75" hidden="1" x14ac:dyDescent="0.25">
      <c r="A1866" s="16"/>
      <c r="AH1866" s="148"/>
      <c r="AI1866" s="100"/>
      <c r="AJ1866" s="104"/>
      <c r="AK1866" s="104"/>
      <c r="AL1866" s="104"/>
      <c r="AM1866" s="104"/>
      <c r="AN1866" s="104"/>
      <c r="AO1866" s="104"/>
      <c r="AP1866" s="104"/>
      <c r="AQ1866" s="104"/>
      <c r="AR1866" s="104"/>
      <c r="AS1866" s="104"/>
    </row>
    <row r="1867" spans="1:45" s="105" customFormat="1" ht="15.75" hidden="1" x14ac:dyDescent="0.25">
      <c r="A1867" s="16"/>
      <c r="AH1867" s="148"/>
      <c r="AI1867" s="100"/>
      <c r="AJ1867" s="104"/>
      <c r="AK1867" s="104"/>
      <c r="AL1867" s="104"/>
      <c r="AM1867" s="104"/>
      <c r="AN1867" s="104"/>
      <c r="AO1867" s="104"/>
      <c r="AP1867" s="104"/>
      <c r="AQ1867" s="104"/>
      <c r="AR1867" s="104"/>
      <c r="AS1867" s="104"/>
    </row>
    <row r="1868" spans="1:45" s="105" customFormat="1" ht="15.75" hidden="1" x14ac:dyDescent="0.25">
      <c r="A1868" s="16"/>
      <c r="AH1868" s="148"/>
      <c r="AI1868" s="100"/>
      <c r="AJ1868" s="104"/>
      <c r="AK1868" s="104"/>
      <c r="AL1868" s="104"/>
      <c r="AM1868" s="104"/>
      <c r="AN1868" s="104"/>
      <c r="AO1868" s="104"/>
      <c r="AP1868" s="104"/>
      <c r="AQ1868" s="104"/>
      <c r="AR1868" s="104"/>
      <c r="AS1868" s="104"/>
    </row>
    <row r="1869" spans="1:45" s="105" customFormat="1" ht="15.75" hidden="1" x14ac:dyDescent="0.25">
      <c r="A1869" s="16"/>
      <c r="AH1869" s="148"/>
      <c r="AI1869" s="100"/>
      <c r="AJ1869" s="104"/>
      <c r="AK1869" s="104"/>
      <c r="AL1869" s="104"/>
      <c r="AM1869" s="104"/>
      <c r="AN1869" s="104"/>
      <c r="AO1869" s="104"/>
      <c r="AP1869" s="104"/>
      <c r="AQ1869" s="104"/>
      <c r="AR1869" s="104"/>
      <c r="AS1869" s="104"/>
    </row>
    <row r="1870" spans="1:45" s="105" customFormat="1" ht="15.75" hidden="1" x14ac:dyDescent="0.25">
      <c r="A1870" s="16"/>
      <c r="AH1870" s="148"/>
      <c r="AI1870" s="100"/>
      <c r="AJ1870" s="104"/>
      <c r="AK1870" s="104"/>
      <c r="AL1870" s="104"/>
      <c r="AM1870" s="104"/>
      <c r="AN1870" s="104"/>
      <c r="AO1870" s="104"/>
      <c r="AP1870" s="104"/>
      <c r="AQ1870" s="104"/>
      <c r="AR1870" s="104"/>
      <c r="AS1870" s="104"/>
    </row>
    <row r="1871" spans="1:45" ht="15.75" hidden="1" x14ac:dyDescent="0.25"/>
    <row r="1872" spans="1:45" ht="15.75" hidden="1" x14ac:dyDescent="0.25"/>
    <row r="1873" ht="12.75" hidden="1" customHeight="1" x14ac:dyDescent="0.25"/>
    <row r="1874" ht="12.75" hidden="1" customHeight="1" x14ac:dyDescent="0.25"/>
    <row r="1875" ht="12.75" hidden="1" customHeight="1" x14ac:dyDescent="0.25"/>
  </sheetData>
  <mergeCells count="28">
    <mergeCell ref="Z17:AF17"/>
    <mergeCell ref="B19:E19"/>
    <mergeCell ref="F19:G19"/>
    <mergeCell ref="H19:J19"/>
    <mergeCell ref="V19:X19"/>
    <mergeCell ref="K19:U19"/>
    <mergeCell ref="B17:E17"/>
    <mergeCell ref="F17:G17"/>
    <mergeCell ref="H17:J17"/>
    <mergeCell ref="K17:S17"/>
    <mergeCell ref="T17:U17"/>
    <mergeCell ref="V17:X17"/>
    <mergeCell ref="V16:X16"/>
    <mergeCell ref="F18:N18"/>
    <mergeCell ref="C3:D3"/>
    <mergeCell ref="B15:AF15"/>
    <mergeCell ref="B20:E20"/>
    <mergeCell ref="F20:G20"/>
    <mergeCell ref="H20:J20"/>
    <mergeCell ref="K20:S20"/>
    <mergeCell ref="T20:X20"/>
    <mergeCell ref="Z19:AF19"/>
    <mergeCell ref="Z20:AF20"/>
    <mergeCell ref="B16:E16"/>
    <mergeCell ref="F16:G16"/>
    <mergeCell ref="H16:J16"/>
    <mergeCell ref="K16:S16"/>
    <mergeCell ref="T16:U16"/>
  </mergeCells>
  <conditionalFormatting sqref="C3:D3 C4:C13">
    <cfRule type="cellIs" dxfId="3" priority="1" stopIfTrue="1" operator="greaterThan">
      <formula>0</formula>
    </cfRule>
  </conditionalFormatting>
  <conditionalFormatting sqref="F4:X14">
    <cfRule type="containsText" dxfId="2" priority="3" stopIfTrue="1" operator="containsText" text="N">
      <formula>NOT(ISERROR(SEARCH("N",F4)))</formula>
    </cfRule>
  </conditionalFormatting>
  <conditionalFormatting sqref="I4:N12 P4:Q12 S4:X12 F4:G13 I13 K13:N13 P13:S13 U13:X13 H13:H14 F14 I14:K14 P14 R14:U14">
    <cfRule type="containsText" dxfId="1" priority="4" stopIfTrue="1" operator="containsText" text="x">
      <formula>NOT(ISERROR(SEARCH("x",F4)))</formula>
    </cfRule>
  </conditionalFormatting>
  <conditionalFormatting sqref="Z14:AE14">
    <cfRule type="cellIs" dxfId="0" priority="5" stopIfTrue="1" operator="greaterThan">
      <formula>0</formula>
    </cfRule>
  </conditionalFormatting>
  <dataValidations count="2">
    <dataValidation type="list" allowBlank="1" showInputMessage="1" showErrorMessage="1" sqref="P14:X14 F14:N14" xr:uid="{F5BEA1F7-900A-41D8-B74D-E1A0FFDD3C44}">
      <formula1>#REF!</formula1>
    </dataValidation>
    <dataValidation type="list" allowBlank="1" showInputMessage="1" showErrorMessage="1" sqref="P4:X13 F4:N13" xr:uid="{8885A0C4-C39A-4CCF-8B69-4424B5DDECA5}">
      <formula1>$AI$4:$AI$6</formula1>
    </dataValidation>
  </dataValidations>
  <pageMargins left="0.11811023622047245" right="0.11811023622047245" top="0.78740157480314965" bottom="0.78740157480314965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31E3-0874-4D5A-B46E-A34ECC4B1B98}">
  <sheetPr>
    <tabColor rgb="FF00B050"/>
    <outlinePr summaryBelow="0"/>
  </sheetPr>
  <dimension ref="A1:AL264"/>
  <sheetViews>
    <sheetView zoomScale="115" zoomScaleNormal="115" workbookViewId="0">
      <pane ySplit="2" topLeftCell="A186" activePane="bottomLeft" state="frozen"/>
      <selection pane="bottomLeft" activeCell="W194" sqref="W194"/>
    </sheetView>
  </sheetViews>
  <sheetFormatPr defaultColWidth="0" defaultRowHeight="15" customHeight="1" zeroHeight="1" outlineLevelRow="1" x14ac:dyDescent="0.25"/>
  <cols>
    <col min="1" max="1" width="1.140625" style="1" customWidth="1"/>
    <col min="2" max="2" width="4.5703125" style="7" customWidth="1"/>
    <col min="3" max="3" width="23.7109375" style="7" customWidth="1"/>
    <col min="4" max="4" width="12.5703125" style="29" customWidth="1"/>
    <col min="5" max="13" width="5" style="7" customWidth="1"/>
    <col min="14" max="14" width="1" style="1" customWidth="1"/>
    <col min="15" max="23" width="5" style="7" customWidth="1"/>
    <col min="24" max="25" width="8.42578125" style="7" customWidth="1"/>
    <col min="26" max="26" width="8.42578125" style="8" hidden="1" customWidth="1"/>
    <col min="27" max="27" width="6" style="135" customWidth="1"/>
    <col min="28" max="28" width="6" style="7" customWidth="1"/>
    <col min="29" max="29" width="1.42578125" style="1" customWidth="1"/>
    <col min="30" max="31" width="0" style="7" hidden="1" customWidth="1"/>
    <col min="32" max="32" width="8.42578125" style="7" hidden="1" customWidth="1"/>
    <col min="33" max="35" width="0" style="7" hidden="1" customWidth="1"/>
    <col min="36" max="36" width="8.42578125" style="7" hidden="1" customWidth="1"/>
    <col min="37" max="37" width="0" style="7" hidden="1" customWidth="1"/>
    <col min="38" max="38" width="8.42578125" style="7" hidden="1" customWidth="1"/>
    <col min="39" max="16384" width="0" style="7" hidden="1"/>
  </cols>
  <sheetData>
    <row r="1" spans="1:29" ht="5.25" customHeight="1" x14ac:dyDescent="0.25"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A1" s="1"/>
      <c r="AB1" s="1"/>
    </row>
    <row r="2" spans="1:29" ht="56.45" customHeight="1" x14ac:dyDescent="0.25">
      <c r="B2" s="228" t="s">
        <v>146</v>
      </c>
      <c r="C2" s="229"/>
      <c r="D2" s="38" t="s">
        <v>41</v>
      </c>
      <c r="E2" s="37" t="s">
        <v>0</v>
      </c>
      <c r="F2" s="37" t="s">
        <v>1</v>
      </c>
      <c r="G2" s="37" t="s">
        <v>2</v>
      </c>
      <c r="H2" s="37" t="s">
        <v>3</v>
      </c>
      <c r="I2" s="37" t="s">
        <v>4</v>
      </c>
      <c r="J2" s="37" t="s">
        <v>5</v>
      </c>
      <c r="K2" s="37" t="s">
        <v>6</v>
      </c>
      <c r="L2" s="37" t="s">
        <v>7</v>
      </c>
      <c r="M2" s="37" t="s">
        <v>8</v>
      </c>
      <c r="N2" s="5"/>
      <c r="O2" s="37" t="s">
        <v>9</v>
      </c>
      <c r="P2" s="37" t="s">
        <v>10</v>
      </c>
      <c r="Q2" s="37" t="s">
        <v>11</v>
      </c>
      <c r="R2" s="37" t="s">
        <v>12</v>
      </c>
      <c r="S2" s="37" t="s">
        <v>13</v>
      </c>
      <c r="T2" s="37" t="s">
        <v>14</v>
      </c>
      <c r="U2" s="37" t="s">
        <v>15</v>
      </c>
      <c r="V2" s="37" t="s">
        <v>16</v>
      </c>
      <c r="W2" s="37" t="s">
        <v>17</v>
      </c>
      <c r="X2" s="36" t="s">
        <v>39</v>
      </c>
      <c r="Y2" s="35" t="s">
        <v>38</v>
      </c>
      <c r="Z2" s="30"/>
      <c r="AA2" s="133" t="s">
        <v>134</v>
      </c>
      <c r="AB2" s="136" t="s">
        <v>135</v>
      </c>
    </row>
    <row r="3" spans="1:29" s="1" customFormat="1" ht="4.5" customHeight="1" x14ac:dyDescent="0.25">
      <c r="B3" s="10"/>
      <c r="C3" s="10"/>
      <c r="D3" s="1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2"/>
      <c r="Y3" s="12"/>
      <c r="Z3" s="30"/>
      <c r="AA3" s="5"/>
      <c r="AB3" s="5"/>
    </row>
    <row r="4" spans="1:29" s="13" customFormat="1" ht="18.95" customHeight="1" collapsed="1" x14ac:dyDescent="0.25">
      <c r="A4" s="14"/>
      <c r="B4" s="39" t="s">
        <v>18</v>
      </c>
      <c r="C4" s="40" t="str">
        <f>'Evidence pokut'!C4</f>
        <v xml:space="preserve"> AJETO Adamov</v>
      </c>
      <c r="D4" s="41">
        <f>COUNTIF(D5:D29,"&lt;&gt;")</f>
        <v>22</v>
      </c>
      <c r="E4" s="42">
        <f>SUM(E5:E29)</f>
        <v>2</v>
      </c>
      <c r="F4" s="42">
        <f t="shared" ref="F4:V4" si="0">SUM(F5:F29)</f>
        <v>0</v>
      </c>
      <c r="G4" s="42">
        <f t="shared" si="0"/>
        <v>2</v>
      </c>
      <c r="H4" s="42">
        <f t="shared" si="0"/>
        <v>2</v>
      </c>
      <c r="I4" s="42">
        <f t="shared" si="0"/>
        <v>3</v>
      </c>
      <c r="J4" s="42">
        <f t="shared" si="0"/>
        <v>1</v>
      </c>
      <c r="K4" s="42">
        <f t="shared" si="0"/>
        <v>0</v>
      </c>
      <c r="L4" s="42">
        <f t="shared" si="0"/>
        <v>5</v>
      </c>
      <c r="M4" s="42">
        <f t="shared" si="0"/>
        <v>2</v>
      </c>
      <c r="N4" s="15"/>
      <c r="O4" s="42">
        <f t="shared" si="0"/>
        <v>2</v>
      </c>
      <c r="P4" s="42">
        <f t="shared" si="0"/>
        <v>0</v>
      </c>
      <c r="Q4" s="42">
        <f t="shared" si="0"/>
        <v>3</v>
      </c>
      <c r="R4" s="42">
        <f t="shared" si="0"/>
        <v>1</v>
      </c>
      <c r="S4" s="42">
        <f t="shared" si="0"/>
        <v>0</v>
      </c>
      <c r="T4" s="42">
        <f t="shared" si="0"/>
        <v>4</v>
      </c>
      <c r="U4" s="42">
        <f t="shared" si="0"/>
        <v>3</v>
      </c>
      <c r="V4" s="42">
        <f t="shared" si="0"/>
        <v>0</v>
      </c>
      <c r="W4" s="42">
        <f>SUM(W5:W29)</f>
        <v>0</v>
      </c>
      <c r="X4" s="43">
        <f>COUNTA('Evidence pokut'!F4:N4,'Evidence pokut'!P4:X4)</f>
        <v>15</v>
      </c>
      <c r="Y4" s="43">
        <f>SUM(E4:M4,O4:W4)</f>
        <v>30</v>
      </c>
      <c r="Z4" s="31"/>
      <c r="AA4" s="42">
        <f>SUM(AA5:AA29)</f>
        <v>0</v>
      </c>
      <c r="AB4" s="42">
        <f>SUM(AB5:AB29)</f>
        <v>0</v>
      </c>
      <c r="AC4" s="14"/>
    </row>
    <row r="5" spans="1:29" s="18" customFormat="1" ht="15.95" hidden="1" customHeight="1" outlineLevel="1" x14ac:dyDescent="0.25">
      <c r="A5" s="16"/>
      <c r="B5" s="19" t="s">
        <v>18</v>
      </c>
      <c r="C5" s="26" t="s">
        <v>367</v>
      </c>
      <c r="D5" s="22" t="s">
        <v>404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94"/>
      <c r="L5" s="17">
        <v>1</v>
      </c>
      <c r="M5" s="17"/>
      <c r="N5" s="16"/>
      <c r="O5" s="17">
        <v>1</v>
      </c>
      <c r="P5" s="17">
        <v>0</v>
      </c>
      <c r="Q5" s="17">
        <v>2</v>
      </c>
      <c r="R5" s="17">
        <v>0</v>
      </c>
      <c r="S5" s="17">
        <v>0</v>
      </c>
      <c r="T5" s="17">
        <v>0</v>
      </c>
      <c r="U5" s="17">
        <v>0</v>
      </c>
      <c r="V5" s="17"/>
      <c r="W5" s="17"/>
      <c r="X5" s="33">
        <f t="shared" ref="X5:X29" si="1">COUNTIF(E5:W5,"&gt;-1")</f>
        <v>14</v>
      </c>
      <c r="Y5" s="34">
        <f t="shared" ref="Y5:Y29" si="2">SUM(E5:W5)</f>
        <v>4</v>
      </c>
      <c r="Z5" s="8" t="s">
        <v>42</v>
      </c>
      <c r="AA5" s="134"/>
      <c r="AB5" s="137"/>
      <c r="AC5" s="16"/>
    </row>
    <row r="6" spans="1:29" s="18" customFormat="1" ht="15.95" hidden="1" customHeight="1" outlineLevel="1" x14ac:dyDescent="0.25">
      <c r="A6" s="16"/>
      <c r="B6" s="20" t="s">
        <v>19</v>
      </c>
      <c r="C6" s="27" t="s">
        <v>368</v>
      </c>
      <c r="D6" s="23" t="s">
        <v>403</v>
      </c>
      <c r="E6" s="17"/>
      <c r="F6" s="17"/>
      <c r="G6" s="17">
        <v>2</v>
      </c>
      <c r="H6" s="17">
        <v>0</v>
      </c>
      <c r="I6" s="17"/>
      <c r="J6" s="17">
        <v>0</v>
      </c>
      <c r="K6" s="194"/>
      <c r="L6" s="17"/>
      <c r="M6" s="17">
        <v>0</v>
      </c>
      <c r="N6" s="16"/>
      <c r="O6" s="17">
        <v>0</v>
      </c>
      <c r="P6" s="17"/>
      <c r="Q6" s="17">
        <v>0</v>
      </c>
      <c r="R6" s="17">
        <v>0</v>
      </c>
      <c r="S6" s="17"/>
      <c r="T6" s="17">
        <v>0</v>
      </c>
      <c r="U6" s="17">
        <v>0</v>
      </c>
      <c r="V6" s="17"/>
      <c r="W6" s="17"/>
      <c r="X6" s="33">
        <f t="shared" si="1"/>
        <v>9</v>
      </c>
      <c r="Y6" s="34">
        <f t="shared" si="2"/>
        <v>2</v>
      </c>
      <c r="Z6" s="8">
        <v>0</v>
      </c>
      <c r="AA6" s="134"/>
      <c r="AB6" s="137"/>
      <c r="AC6" s="16"/>
    </row>
    <row r="7" spans="1:29" s="18" customFormat="1" ht="15.95" hidden="1" customHeight="1" outlineLevel="1" x14ac:dyDescent="0.25">
      <c r="A7" s="16"/>
      <c r="B7" s="19" t="s">
        <v>20</v>
      </c>
      <c r="C7" s="26" t="s">
        <v>369</v>
      </c>
      <c r="D7" s="22" t="s">
        <v>402</v>
      </c>
      <c r="E7" s="17">
        <v>0</v>
      </c>
      <c r="F7" s="17">
        <v>0</v>
      </c>
      <c r="G7" s="17"/>
      <c r="H7" s="17">
        <v>0</v>
      </c>
      <c r="I7" s="17"/>
      <c r="J7" s="17">
        <v>0</v>
      </c>
      <c r="K7" s="194"/>
      <c r="L7" s="17">
        <v>0</v>
      </c>
      <c r="M7" s="17">
        <v>0</v>
      </c>
      <c r="N7" s="16"/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1</v>
      </c>
      <c r="U7" s="17">
        <v>0</v>
      </c>
      <c r="V7" s="17"/>
      <c r="W7" s="17"/>
      <c r="X7" s="33">
        <f t="shared" si="1"/>
        <v>13</v>
      </c>
      <c r="Y7" s="34">
        <f t="shared" si="2"/>
        <v>1</v>
      </c>
      <c r="Z7" s="8">
        <v>1</v>
      </c>
      <c r="AA7" s="134"/>
      <c r="AB7" s="137"/>
      <c r="AC7" s="16"/>
    </row>
    <row r="8" spans="1:29" s="18" customFormat="1" ht="15.95" hidden="1" customHeight="1" outlineLevel="1" x14ac:dyDescent="0.25">
      <c r="A8" s="16"/>
      <c r="B8" s="20" t="s">
        <v>21</v>
      </c>
      <c r="C8" s="27" t="s">
        <v>370</v>
      </c>
      <c r="D8" s="23" t="s">
        <v>401</v>
      </c>
      <c r="E8" s="17">
        <v>0</v>
      </c>
      <c r="F8" s="17">
        <v>0</v>
      </c>
      <c r="G8" s="17"/>
      <c r="H8" s="17"/>
      <c r="I8" s="17"/>
      <c r="J8" s="17">
        <v>0</v>
      </c>
      <c r="K8" s="194"/>
      <c r="L8" s="17"/>
      <c r="M8" s="17"/>
      <c r="N8" s="16"/>
      <c r="O8" s="17"/>
      <c r="P8" s="17"/>
      <c r="Q8" s="17"/>
      <c r="R8" s="17"/>
      <c r="S8" s="17"/>
      <c r="T8" s="17"/>
      <c r="U8" s="17"/>
      <c r="V8" s="17"/>
      <c r="W8" s="17"/>
      <c r="X8" s="33">
        <f t="shared" si="1"/>
        <v>3</v>
      </c>
      <c r="Y8" s="34">
        <f t="shared" si="2"/>
        <v>0</v>
      </c>
      <c r="Z8" s="8">
        <v>2</v>
      </c>
      <c r="AA8" s="134"/>
      <c r="AB8" s="137"/>
      <c r="AC8" s="16"/>
    </row>
    <row r="9" spans="1:29" s="18" customFormat="1" ht="15.95" hidden="1" customHeight="1" outlineLevel="1" x14ac:dyDescent="0.25">
      <c r="A9" s="16"/>
      <c r="B9" s="19" t="s">
        <v>22</v>
      </c>
      <c r="C9" s="26" t="s">
        <v>371</v>
      </c>
      <c r="D9" s="22" t="s">
        <v>400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94"/>
      <c r="L9" s="17">
        <v>0</v>
      </c>
      <c r="M9" s="17">
        <v>0</v>
      </c>
      <c r="N9" s="16"/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/>
      <c r="U9" s="17"/>
      <c r="V9" s="17"/>
      <c r="W9" s="17"/>
      <c r="X9" s="33">
        <f t="shared" si="1"/>
        <v>13</v>
      </c>
      <c r="Y9" s="34">
        <f t="shared" si="2"/>
        <v>0</v>
      </c>
      <c r="Z9" s="8">
        <v>3</v>
      </c>
      <c r="AA9" s="134"/>
      <c r="AB9" s="137"/>
      <c r="AC9" s="16"/>
    </row>
    <row r="10" spans="1:29" s="18" customFormat="1" ht="15.95" hidden="1" customHeight="1" outlineLevel="1" x14ac:dyDescent="0.25">
      <c r="A10" s="16"/>
      <c r="B10" s="20" t="s">
        <v>23</v>
      </c>
      <c r="C10" s="27" t="s">
        <v>372</v>
      </c>
      <c r="D10" s="23" t="s">
        <v>399</v>
      </c>
      <c r="E10" s="17">
        <v>0</v>
      </c>
      <c r="F10" s="17"/>
      <c r="G10" s="17"/>
      <c r="H10" s="17">
        <v>0</v>
      </c>
      <c r="I10" s="17">
        <v>0</v>
      </c>
      <c r="J10" s="17">
        <v>0</v>
      </c>
      <c r="K10" s="194"/>
      <c r="L10" s="17"/>
      <c r="M10" s="17">
        <v>0</v>
      </c>
      <c r="N10" s="16"/>
      <c r="O10" s="17">
        <v>0</v>
      </c>
      <c r="P10" s="17"/>
      <c r="Q10" s="17"/>
      <c r="R10" s="17"/>
      <c r="S10" s="17">
        <v>0</v>
      </c>
      <c r="T10" s="17">
        <v>0</v>
      </c>
      <c r="U10" s="17"/>
      <c r="V10" s="17"/>
      <c r="W10" s="17"/>
      <c r="X10" s="33">
        <f t="shared" si="1"/>
        <v>8</v>
      </c>
      <c r="Y10" s="34">
        <f t="shared" si="2"/>
        <v>0</v>
      </c>
      <c r="Z10" s="8">
        <v>4</v>
      </c>
      <c r="AA10" s="134"/>
      <c r="AB10" s="137"/>
      <c r="AC10" s="16"/>
    </row>
    <row r="11" spans="1:29" s="18" customFormat="1" ht="15.95" hidden="1" customHeight="1" outlineLevel="1" x14ac:dyDescent="0.25">
      <c r="A11" s="16"/>
      <c r="B11" s="19" t="s">
        <v>24</v>
      </c>
      <c r="C11" s="26" t="s">
        <v>373</v>
      </c>
      <c r="D11" s="22" t="s">
        <v>398</v>
      </c>
      <c r="E11" s="17"/>
      <c r="F11" s="17"/>
      <c r="G11" s="17">
        <v>0</v>
      </c>
      <c r="H11" s="17">
        <v>0</v>
      </c>
      <c r="I11" s="17">
        <v>0</v>
      </c>
      <c r="J11" s="17">
        <v>0</v>
      </c>
      <c r="K11" s="194"/>
      <c r="L11" s="17">
        <v>0</v>
      </c>
      <c r="M11" s="17"/>
      <c r="N11" s="16"/>
      <c r="O11" s="17"/>
      <c r="P11" s="17">
        <v>0</v>
      </c>
      <c r="Q11" s="17">
        <v>0</v>
      </c>
      <c r="R11" s="17"/>
      <c r="S11" s="17">
        <v>0</v>
      </c>
      <c r="T11" s="17">
        <v>0</v>
      </c>
      <c r="U11" s="17"/>
      <c r="V11" s="17"/>
      <c r="W11" s="17"/>
      <c r="X11" s="33">
        <f t="shared" si="1"/>
        <v>9</v>
      </c>
      <c r="Y11" s="34">
        <f t="shared" si="2"/>
        <v>0</v>
      </c>
      <c r="Z11" s="8">
        <v>5</v>
      </c>
      <c r="AA11" s="134"/>
      <c r="AB11" s="137"/>
      <c r="AC11" s="16"/>
    </row>
    <row r="12" spans="1:29" s="18" customFormat="1" ht="15.95" hidden="1" customHeight="1" outlineLevel="1" x14ac:dyDescent="0.25">
      <c r="A12" s="16"/>
      <c r="B12" s="20" t="s">
        <v>25</v>
      </c>
      <c r="C12" s="27" t="s">
        <v>374</v>
      </c>
      <c r="D12" s="23" t="s">
        <v>397</v>
      </c>
      <c r="E12" s="17"/>
      <c r="F12" s="17"/>
      <c r="G12" s="17"/>
      <c r="H12" s="17">
        <v>0</v>
      </c>
      <c r="I12" s="17"/>
      <c r="J12" s="17">
        <v>0</v>
      </c>
      <c r="K12" s="194"/>
      <c r="L12" s="17">
        <v>0</v>
      </c>
      <c r="M12" s="17">
        <v>0</v>
      </c>
      <c r="N12" s="16"/>
      <c r="O12" s="17">
        <v>0</v>
      </c>
      <c r="P12" s="17">
        <v>0</v>
      </c>
      <c r="Q12" s="17"/>
      <c r="R12" s="17"/>
      <c r="S12" s="17"/>
      <c r="T12" s="17">
        <v>2</v>
      </c>
      <c r="U12" s="17"/>
      <c r="V12" s="17"/>
      <c r="W12" s="17"/>
      <c r="X12" s="33">
        <f t="shared" si="1"/>
        <v>7</v>
      </c>
      <c r="Y12" s="34">
        <f t="shared" si="2"/>
        <v>2</v>
      </c>
      <c r="Z12" s="8">
        <v>6</v>
      </c>
      <c r="AA12" s="134"/>
      <c r="AB12" s="137"/>
      <c r="AC12" s="16"/>
    </row>
    <row r="13" spans="1:29" s="18" customFormat="1" ht="15.95" hidden="1" customHeight="1" outlineLevel="1" x14ac:dyDescent="0.25">
      <c r="A13" s="16"/>
      <c r="B13" s="19" t="s">
        <v>26</v>
      </c>
      <c r="C13" s="26" t="s">
        <v>375</v>
      </c>
      <c r="D13" s="22" t="s">
        <v>396</v>
      </c>
      <c r="E13" s="17"/>
      <c r="F13" s="17"/>
      <c r="G13" s="17"/>
      <c r="H13" s="17"/>
      <c r="I13" s="17"/>
      <c r="J13" s="17"/>
      <c r="K13" s="194"/>
      <c r="L13" s="17"/>
      <c r="M13" s="17"/>
      <c r="N13" s="16"/>
      <c r="O13" s="17"/>
      <c r="P13" s="17">
        <v>0</v>
      </c>
      <c r="Q13" s="17"/>
      <c r="R13" s="17"/>
      <c r="S13" s="17"/>
      <c r="T13" s="17"/>
      <c r="U13" s="17"/>
      <c r="V13" s="17"/>
      <c r="W13" s="17"/>
      <c r="X13" s="33">
        <f t="shared" si="1"/>
        <v>1</v>
      </c>
      <c r="Y13" s="34">
        <f t="shared" si="2"/>
        <v>0</v>
      </c>
      <c r="Z13" s="8">
        <v>7</v>
      </c>
      <c r="AA13" s="134"/>
      <c r="AB13" s="137"/>
      <c r="AC13" s="16"/>
    </row>
    <row r="14" spans="1:29" s="18" customFormat="1" ht="15.95" hidden="1" customHeight="1" outlineLevel="1" x14ac:dyDescent="0.25">
      <c r="A14" s="16"/>
      <c r="B14" s="20" t="s">
        <v>27</v>
      </c>
      <c r="C14" s="27" t="s">
        <v>376</v>
      </c>
      <c r="D14" s="23" t="s">
        <v>395</v>
      </c>
      <c r="E14" s="17">
        <v>1</v>
      </c>
      <c r="F14" s="17">
        <v>0</v>
      </c>
      <c r="G14" s="17"/>
      <c r="H14" s="17">
        <v>1</v>
      </c>
      <c r="I14" s="17">
        <v>1</v>
      </c>
      <c r="J14" s="17"/>
      <c r="K14" s="194"/>
      <c r="L14" s="17">
        <v>1</v>
      </c>
      <c r="M14" s="17">
        <v>1</v>
      </c>
      <c r="N14" s="16"/>
      <c r="O14" s="17">
        <v>1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1</v>
      </c>
      <c r="V14" s="17"/>
      <c r="W14" s="17"/>
      <c r="X14" s="33">
        <f t="shared" si="1"/>
        <v>13</v>
      </c>
      <c r="Y14" s="34">
        <f t="shared" si="2"/>
        <v>7</v>
      </c>
      <c r="Z14" s="8">
        <v>8</v>
      </c>
      <c r="AA14" s="134"/>
      <c r="AB14" s="137"/>
      <c r="AC14" s="16"/>
    </row>
    <row r="15" spans="1:29" s="18" customFormat="1" ht="15.95" hidden="1" customHeight="1" outlineLevel="1" x14ac:dyDescent="0.25">
      <c r="A15" s="16"/>
      <c r="B15" s="19" t="s">
        <v>28</v>
      </c>
      <c r="C15" s="26" t="s">
        <v>377</v>
      </c>
      <c r="D15" s="22" t="s">
        <v>394</v>
      </c>
      <c r="E15" s="17"/>
      <c r="F15" s="17"/>
      <c r="G15" s="17"/>
      <c r="H15" s="17"/>
      <c r="I15" s="17"/>
      <c r="J15" s="17"/>
      <c r="K15" s="194"/>
      <c r="L15" s="17"/>
      <c r="M15" s="17"/>
      <c r="N15" s="16"/>
      <c r="O15" s="17"/>
      <c r="P15" s="17"/>
      <c r="Q15" s="17"/>
      <c r="R15" s="17">
        <v>0</v>
      </c>
      <c r="S15" s="17">
        <v>0</v>
      </c>
      <c r="T15" s="17"/>
      <c r="U15" s="17">
        <v>0</v>
      </c>
      <c r="V15" s="17"/>
      <c r="W15" s="17"/>
      <c r="X15" s="33">
        <f t="shared" si="1"/>
        <v>3</v>
      </c>
      <c r="Y15" s="34">
        <f t="shared" si="2"/>
        <v>0</v>
      </c>
      <c r="Z15" s="8">
        <v>9</v>
      </c>
      <c r="AA15" s="134"/>
      <c r="AB15" s="137"/>
      <c r="AC15" s="16"/>
    </row>
    <row r="16" spans="1:29" s="18" customFormat="1" ht="15.95" hidden="1" customHeight="1" outlineLevel="1" x14ac:dyDescent="0.25">
      <c r="A16" s="16"/>
      <c r="B16" s="20" t="s">
        <v>29</v>
      </c>
      <c r="C16" s="27" t="s">
        <v>378</v>
      </c>
      <c r="D16" s="23" t="s">
        <v>393</v>
      </c>
      <c r="E16" s="17"/>
      <c r="F16" s="17">
        <v>0</v>
      </c>
      <c r="G16" s="17"/>
      <c r="H16" s="17"/>
      <c r="I16" s="17"/>
      <c r="J16" s="17"/>
      <c r="K16" s="194"/>
      <c r="L16" s="17"/>
      <c r="M16" s="17"/>
      <c r="N16" s="16"/>
      <c r="O16" s="17"/>
      <c r="P16" s="17"/>
      <c r="Q16" s="17"/>
      <c r="R16" s="17"/>
      <c r="S16" s="17"/>
      <c r="T16" s="17"/>
      <c r="U16" s="17"/>
      <c r="V16" s="17"/>
      <c r="W16" s="17"/>
      <c r="X16" s="33">
        <f t="shared" si="1"/>
        <v>1</v>
      </c>
      <c r="Y16" s="34">
        <f t="shared" si="2"/>
        <v>0</v>
      </c>
      <c r="Z16" s="8">
        <v>10</v>
      </c>
      <c r="AA16" s="134"/>
      <c r="AB16" s="137"/>
      <c r="AC16" s="16"/>
    </row>
    <row r="17" spans="1:29" s="18" customFormat="1" ht="15.95" hidden="1" customHeight="1" outlineLevel="1" x14ac:dyDescent="0.25">
      <c r="A17" s="16"/>
      <c r="B17" s="19" t="s">
        <v>30</v>
      </c>
      <c r="C17" s="26" t="s">
        <v>379</v>
      </c>
      <c r="D17" s="22" t="s">
        <v>392</v>
      </c>
      <c r="E17" s="17"/>
      <c r="F17" s="17">
        <v>0</v>
      </c>
      <c r="G17" s="17"/>
      <c r="H17" s="17"/>
      <c r="I17" s="17"/>
      <c r="J17" s="17"/>
      <c r="K17" s="194"/>
      <c r="L17" s="17"/>
      <c r="M17" s="17"/>
      <c r="N17" s="16"/>
      <c r="O17" s="17"/>
      <c r="P17" s="17"/>
      <c r="Q17" s="17"/>
      <c r="R17" s="17"/>
      <c r="S17" s="17"/>
      <c r="T17" s="17"/>
      <c r="U17" s="17"/>
      <c r="V17" s="17"/>
      <c r="W17" s="17"/>
      <c r="X17" s="33">
        <f t="shared" si="1"/>
        <v>1</v>
      </c>
      <c r="Y17" s="34">
        <f t="shared" si="2"/>
        <v>0</v>
      </c>
      <c r="Z17" s="8">
        <v>11</v>
      </c>
      <c r="AA17" s="134"/>
      <c r="AB17" s="137"/>
      <c r="AC17" s="16"/>
    </row>
    <row r="18" spans="1:29" s="18" customFormat="1" ht="15.95" hidden="1" customHeight="1" outlineLevel="1" x14ac:dyDescent="0.25">
      <c r="A18" s="16"/>
      <c r="B18" s="20" t="s">
        <v>31</v>
      </c>
      <c r="C18" s="27" t="s">
        <v>380</v>
      </c>
      <c r="D18" s="23" t="s">
        <v>391</v>
      </c>
      <c r="E18" s="17"/>
      <c r="F18" s="17">
        <v>0</v>
      </c>
      <c r="G18" s="17">
        <v>0</v>
      </c>
      <c r="H18" s="17"/>
      <c r="I18" s="17"/>
      <c r="J18" s="17">
        <v>0</v>
      </c>
      <c r="K18" s="194"/>
      <c r="L18" s="17">
        <v>3</v>
      </c>
      <c r="M18" s="17"/>
      <c r="N18" s="16"/>
      <c r="O18" s="17"/>
      <c r="P18" s="17">
        <v>0</v>
      </c>
      <c r="Q18" s="17"/>
      <c r="R18" s="17"/>
      <c r="S18" s="17">
        <v>0</v>
      </c>
      <c r="T18" s="17"/>
      <c r="U18" s="17"/>
      <c r="V18" s="17"/>
      <c r="W18" s="17"/>
      <c r="X18" s="33">
        <f t="shared" si="1"/>
        <v>6</v>
      </c>
      <c r="Y18" s="34">
        <f t="shared" si="2"/>
        <v>3</v>
      </c>
      <c r="Z18" s="8">
        <v>12</v>
      </c>
      <c r="AA18" s="134"/>
      <c r="AB18" s="137"/>
      <c r="AC18" s="16"/>
    </row>
    <row r="19" spans="1:29" s="18" customFormat="1" ht="15.95" hidden="1" customHeight="1" outlineLevel="1" x14ac:dyDescent="0.25">
      <c r="A19" s="16"/>
      <c r="B19" s="19" t="s">
        <v>32</v>
      </c>
      <c r="C19" s="26" t="s">
        <v>381</v>
      </c>
      <c r="D19" s="22" t="s">
        <v>390</v>
      </c>
      <c r="E19" s="17">
        <v>0</v>
      </c>
      <c r="F19" s="17">
        <v>0</v>
      </c>
      <c r="G19" s="17"/>
      <c r="H19" s="17"/>
      <c r="I19" s="17"/>
      <c r="J19" s="17"/>
      <c r="K19" s="194"/>
      <c r="L19" s="17"/>
      <c r="M19" s="17"/>
      <c r="N19" s="16"/>
      <c r="O19" s="17"/>
      <c r="P19" s="17"/>
      <c r="Q19" s="17"/>
      <c r="R19" s="17"/>
      <c r="S19" s="17"/>
      <c r="T19" s="17"/>
      <c r="U19" s="17"/>
      <c r="V19" s="17"/>
      <c r="W19" s="17"/>
      <c r="X19" s="33">
        <f t="shared" si="1"/>
        <v>2</v>
      </c>
      <c r="Y19" s="34">
        <f t="shared" si="2"/>
        <v>0</v>
      </c>
      <c r="Z19" s="8">
        <v>13</v>
      </c>
      <c r="AA19" s="134"/>
      <c r="AB19" s="137"/>
      <c r="AC19" s="16"/>
    </row>
    <row r="20" spans="1:29" s="18" customFormat="1" ht="15.95" hidden="1" customHeight="1" outlineLevel="1" x14ac:dyDescent="0.25">
      <c r="A20" s="16"/>
      <c r="B20" s="20" t="s">
        <v>33</v>
      </c>
      <c r="C20" s="27" t="s">
        <v>382</v>
      </c>
      <c r="D20" s="23" t="s">
        <v>389</v>
      </c>
      <c r="E20" s="17">
        <v>0</v>
      </c>
      <c r="F20" s="17">
        <v>0</v>
      </c>
      <c r="G20" s="17">
        <v>0</v>
      </c>
      <c r="H20" s="17"/>
      <c r="I20" s="17">
        <v>1</v>
      </c>
      <c r="J20" s="17">
        <v>0</v>
      </c>
      <c r="K20" s="194"/>
      <c r="L20" s="17">
        <v>0</v>
      </c>
      <c r="M20" s="17">
        <v>1</v>
      </c>
      <c r="N20" s="16"/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/>
      <c r="U20" s="17">
        <v>0</v>
      </c>
      <c r="V20" s="17"/>
      <c r="W20" s="17"/>
      <c r="X20" s="33">
        <f t="shared" si="1"/>
        <v>13</v>
      </c>
      <c r="Y20" s="34">
        <f t="shared" si="2"/>
        <v>2</v>
      </c>
      <c r="Z20" s="8">
        <v>14</v>
      </c>
      <c r="AA20" s="134"/>
      <c r="AB20" s="137"/>
      <c r="AC20" s="16"/>
    </row>
    <row r="21" spans="1:29" s="18" customFormat="1" ht="15.95" hidden="1" customHeight="1" outlineLevel="1" x14ac:dyDescent="0.25">
      <c r="A21" s="16"/>
      <c r="B21" s="19" t="s">
        <v>34</v>
      </c>
      <c r="C21" s="26" t="s">
        <v>383</v>
      </c>
      <c r="D21" s="22" t="s">
        <v>388</v>
      </c>
      <c r="E21" s="17">
        <v>1</v>
      </c>
      <c r="F21" s="17">
        <v>0</v>
      </c>
      <c r="G21" s="17">
        <v>0</v>
      </c>
      <c r="H21" s="17">
        <v>1</v>
      </c>
      <c r="I21" s="17">
        <v>0</v>
      </c>
      <c r="J21" s="17">
        <v>0</v>
      </c>
      <c r="K21" s="194"/>
      <c r="L21" s="17">
        <v>0</v>
      </c>
      <c r="M21" s="17">
        <v>0</v>
      </c>
      <c r="N21" s="16"/>
      <c r="O21" s="17"/>
      <c r="P21" s="17">
        <v>0</v>
      </c>
      <c r="Q21" s="17">
        <v>0</v>
      </c>
      <c r="R21" s="17">
        <v>0</v>
      </c>
      <c r="S21" s="17"/>
      <c r="T21" s="17"/>
      <c r="U21" s="17">
        <v>1</v>
      </c>
      <c r="V21" s="17"/>
      <c r="W21" s="17"/>
      <c r="X21" s="33">
        <f t="shared" si="1"/>
        <v>12</v>
      </c>
      <c r="Y21" s="34">
        <f t="shared" si="2"/>
        <v>3</v>
      </c>
      <c r="Z21" s="8">
        <v>15</v>
      </c>
      <c r="AA21" s="134"/>
      <c r="AB21" s="137"/>
      <c r="AC21" s="16"/>
    </row>
    <row r="22" spans="1:29" s="18" customFormat="1" ht="15.95" hidden="1" customHeight="1" outlineLevel="1" x14ac:dyDescent="0.25">
      <c r="A22" s="16"/>
      <c r="B22" s="20" t="s">
        <v>35</v>
      </c>
      <c r="C22" s="27" t="s">
        <v>384</v>
      </c>
      <c r="D22" s="23" t="s">
        <v>387</v>
      </c>
      <c r="E22" s="17">
        <v>0</v>
      </c>
      <c r="F22" s="17">
        <v>0</v>
      </c>
      <c r="G22" s="17"/>
      <c r="H22" s="17"/>
      <c r="I22" s="17"/>
      <c r="J22" s="17"/>
      <c r="K22" s="194"/>
      <c r="L22" s="17">
        <v>0</v>
      </c>
      <c r="M22" s="17"/>
      <c r="N22" s="16"/>
      <c r="O22" s="17">
        <v>0</v>
      </c>
      <c r="P22" s="17"/>
      <c r="Q22" s="17"/>
      <c r="R22" s="17"/>
      <c r="S22" s="17"/>
      <c r="T22" s="17">
        <v>1</v>
      </c>
      <c r="U22" s="17">
        <v>1</v>
      </c>
      <c r="V22" s="17"/>
      <c r="W22" s="17"/>
      <c r="X22" s="33">
        <f t="shared" si="1"/>
        <v>6</v>
      </c>
      <c r="Y22" s="34">
        <f t="shared" si="2"/>
        <v>2</v>
      </c>
      <c r="Z22" s="8"/>
      <c r="AA22" s="134"/>
      <c r="AB22" s="137"/>
      <c r="AC22" s="16"/>
    </row>
    <row r="23" spans="1:29" s="18" customFormat="1" ht="15.95" hidden="1" customHeight="1" outlineLevel="1" x14ac:dyDescent="0.25">
      <c r="A23" s="16"/>
      <c r="B23" s="19" t="s">
        <v>36</v>
      </c>
      <c r="C23" s="26" t="s">
        <v>385</v>
      </c>
      <c r="D23" s="22" t="s">
        <v>386</v>
      </c>
      <c r="E23" s="17"/>
      <c r="F23" s="17"/>
      <c r="G23" s="17"/>
      <c r="H23" s="17">
        <v>0</v>
      </c>
      <c r="I23" s="17"/>
      <c r="J23" s="17"/>
      <c r="K23" s="194"/>
      <c r="L23" s="17"/>
      <c r="M23" s="17"/>
      <c r="N23" s="16"/>
      <c r="O23" s="17"/>
      <c r="P23" s="17">
        <v>0</v>
      </c>
      <c r="Q23" s="17">
        <v>0</v>
      </c>
      <c r="R23" s="17"/>
      <c r="S23" s="17"/>
      <c r="T23" s="17"/>
      <c r="U23" s="17"/>
      <c r="V23" s="17"/>
      <c r="W23" s="17"/>
      <c r="X23" s="33">
        <f t="shared" si="1"/>
        <v>3</v>
      </c>
      <c r="Y23" s="34">
        <f t="shared" si="2"/>
        <v>0</v>
      </c>
      <c r="Z23" s="8">
        <v>1</v>
      </c>
      <c r="AA23" s="134"/>
      <c r="AB23" s="137"/>
      <c r="AC23" s="16"/>
    </row>
    <row r="24" spans="1:29" s="18" customFormat="1" ht="15.95" hidden="1" customHeight="1" outlineLevel="1" x14ac:dyDescent="0.25">
      <c r="A24" s="16"/>
      <c r="B24" s="20" t="s">
        <v>37</v>
      </c>
      <c r="C24" s="27" t="s">
        <v>466</v>
      </c>
      <c r="D24" s="23" t="s">
        <v>467</v>
      </c>
      <c r="E24" s="17"/>
      <c r="F24" s="17">
        <v>0</v>
      </c>
      <c r="G24" s="17"/>
      <c r="H24" s="17"/>
      <c r="I24" s="17"/>
      <c r="J24" s="17">
        <v>1</v>
      </c>
      <c r="K24" s="194"/>
      <c r="L24" s="17"/>
      <c r="M24" s="17">
        <v>0</v>
      </c>
      <c r="N24" s="16"/>
      <c r="O24" s="17"/>
      <c r="P24" s="17"/>
      <c r="Q24" s="17"/>
      <c r="R24" s="17"/>
      <c r="S24" s="17"/>
      <c r="T24" s="17"/>
      <c r="U24" s="17"/>
      <c r="V24" s="17"/>
      <c r="W24" s="17"/>
      <c r="X24" s="33">
        <f t="shared" si="1"/>
        <v>3</v>
      </c>
      <c r="Y24" s="34">
        <f t="shared" si="2"/>
        <v>1</v>
      </c>
      <c r="Z24" s="8">
        <v>2</v>
      </c>
      <c r="AA24" s="134"/>
      <c r="AB24" s="137"/>
      <c r="AC24" s="16"/>
    </row>
    <row r="25" spans="1:29" s="18" customFormat="1" ht="15.95" hidden="1" customHeight="1" outlineLevel="1" x14ac:dyDescent="0.25">
      <c r="A25" s="16"/>
      <c r="B25" s="19" t="s">
        <v>87</v>
      </c>
      <c r="C25" s="26" t="s">
        <v>494</v>
      </c>
      <c r="D25" s="22" t="s">
        <v>495</v>
      </c>
      <c r="E25" s="17"/>
      <c r="F25" s="17"/>
      <c r="G25" s="17">
        <v>0</v>
      </c>
      <c r="H25" s="17">
        <v>0</v>
      </c>
      <c r="I25" s="17">
        <v>1</v>
      </c>
      <c r="J25" s="17">
        <v>0</v>
      </c>
      <c r="K25" s="194"/>
      <c r="L25" s="17"/>
      <c r="M25" s="17">
        <v>0</v>
      </c>
      <c r="N25" s="16"/>
      <c r="O25" s="17">
        <v>0</v>
      </c>
      <c r="P25" s="17"/>
      <c r="Q25" s="17">
        <v>1</v>
      </c>
      <c r="R25" s="17">
        <v>0</v>
      </c>
      <c r="S25" s="17">
        <v>0</v>
      </c>
      <c r="T25" s="17">
        <v>0</v>
      </c>
      <c r="U25" s="17">
        <v>0</v>
      </c>
      <c r="V25" s="17"/>
      <c r="W25" s="17"/>
      <c r="X25" s="33">
        <f t="shared" si="1"/>
        <v>11</v>
      </c>
      <c r="Y25" s="34">
        <f t="shared" si="2"/>
        <v>2</v>
      </c>
      <c r="Z25" s="8">
        <v>3</v>
      </c>
      <c r="AA25" s="134"/>
      <c r="AB25" s="137"/>
      <c r="AC25" s="16"/>
    </row>
    <row r="26" spans="1:29" s="18" customFormat="1" ht="15.95" hidden="1" customHeight="1" outlineLevel="1" x14ac:dyDescent="0.25">
      <c r="A26" s="16"/>
      <c r="B26" s="20" t="s">
        <v>88</v>
      </c>
      <c r="C26" s="27" t="s">
        <v>532</v>
      </c>
      <c r="D26" s="23" t="s">
        <v>533</v>
      </c>
      <c r="E26" s="17"/>
      <c r="F26" s="17"/>
      <c r="G26" s="17"/>
      <c r="H26" s="17"/>
      <c r="I26" s="17"/>
      <c r="J26" s="17"/>
      <c r="K26" s="194"/>
      <c r="L26" s="17"/>
      <c r="M26" s="17"/>
      <c r="N26" s="16"/>
      <c r="O26" s="17"/>
      <c r="P26" s="17"/>
      <c r="Q26" s="17"/>
      <c r="R26" s="17">
        <v>1</v>
      </c>
      <c r="S26" s="17"/>
      <c r="T26" s="17"/>
      <c r="U26" s="17"/>
      <c r="V26" s="17"/>
      <c r="W26" s="17"/>
      <c r="X26" s="33">
        <f t="shared" si="1"/>
        <v>1</v>
      </c>
      <c r="Y26" s="34">
        <f t="shared" si="2"/>
        <v>1</v>
      </c>
      <c r="Z26" s="8">
        <v>4</v>
      </c>
      <c r="AA26" s="134"/>
      <c r="AB26" s="137"/>
      <c r="AC26" s="16"/>
    </row>
    <row r="27" spans="1:29" s="18" customFormat="1" ht="15.95" hidden="1" customHeight="1" outlineLevel="1" x14ac:dyDescent="0.25">
      <c r="A27" s="16"/>
      <c r="B27" s="19" t="s">
        <v>89</v>
      </c>
      <c r="C27" s="26"/>
      <c r="D27" s="22"/>
      <c r="E27" s="17"/>
      <c r="F27" s="17"/>
      <c r="G27" s="17"/>
      <c r="H27" s="17"/>
      <c r="I27" s="17"/>
      <c r="J27" s="17"/>
      <c r="K27" s="17"/>
      <c r="L27" s="17"/>
      <c r="M27" s="17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33">
        <f t="shared" si="1"/>
        <v>0</v>
      </c>
      <c r="Y27" s="34">
        <f t="shared" si="2"/>
        <v>0</v>
      </c>
      <c r="Z27" s="8">
        <v>5</v>
      </c>
      <c r="AA27" s="134"/>
      <c r="AB27" s="137"/>
      <c r="AC27" s="16"/>
    </row>
    <row r="28" spans="1:29" s="18" customFormat="1" ht="15.95" hidden="1" customHeight="1" outlineLevel="1" x14ac:dyDescent="0.25">
      <c r="A28" s="16"/>
      <c r="B28" s="19" t="s">
        <v>90</v>
      </c>
      <c r="C28" s="26"/>
      <c r="D28" s="22"/>
      <c r="E28" s="17"/>
      <c r="F28" s="17"/>
      <c r="G28" s="17"/>
      <c r="H28" s="17"/>
      <c r="I28" s="17"/>
      <c r="J28" s="17"/>
      <c r="K28" s="17"/>
      <c r="L28" s="17"/>
      <c r="M28" s="17"/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33">
        <f t="shared" si="1"/>
        <v>0</v>
      </c>
      <c r="Y28" s="34">
        <f t="shared" si="2"/>
        <v>0</v>
      </c>
      <c r="Z28" s="8"/>
      <c r="AA28" s="134"/>
      <c r="AB28" s="137"/>
      <c r="AC28" s="16"/>
    </row>
    <row r="29" spans="1:29" s="18" customFormat="1" ht="15.95" hidden="1" customHeight="1" outlineLevel="1" x14ac:dyDescent="0.25">
      <c r="A29" s="16"/>
      <c r="B29" s="21" t="s">
        <v>91</v>
      </c>
      <c r="C29" s="28"/>
      <c r="D29" s="24"/>
      <c r="E29" s="17"/>
      <c r="F29" s="17"/>
      <c r="G29" s="17"/>
      <c r="H29" s="17"/>
      <c r="I29" s="17"/>
      <c r="J29" s="17"/>
      <c r="K29" s="17"/>
      <c r="L29" s="17"/>
      <c r="M29" s="17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33">
        <f t="shared" si="1"/>
        <v>0</v>
      </c>
      <c r="Y29" s="34">
        <f t="shared" si="2"/>
        <v>0</v>
      </c>
      <c r="Z29" s="8"/>
      <c r="AA29" s="134"/>
      <c r="AB29" s="137"/>
      <c r="AC29" s="16"/>
    </row>
    <row r="30" spans="1:29" s="13" customFormat="1" ht="18.95" customHeight="1" collapsed="1" x14ac:dyDescent="0.25">
      <c r="A30" s="14"/>
      <c r="B30" s="39" t="s">
        <v>19</v>
      </c>
      <c r="C30" s="40" t="str">
        <f>'Evidence pokut'!C5</f>
        <v xml:space="preserve"> FC Žďárná</v>
      </c>
      <c r="D30" s="41">
        <f>COUNTIF(D31:D55,"&lt;&gt;")</f>
        <v>14</v>
      </c>
      <c r="E30" s="42">
        <f>SUM(E31:E55)</f>
        <v>2</v>
      </c>
      <c r="F30" s="42">
        <f t="shared" ref="F30:W30" si="3">SUM(F31:F55)</f>
        <v>5</v>
      </c>
      <c r="G30" s="42">
        <f t="shared" si="3"/>
        <v>4</v>
      </c>
      <c r="H30" s="42">
        <f t="shared" si="3"/>
        <v>1</v>
      </c>
      <c r="I30" s="42">
        <f t="shared" si="3"/>
        <v>0</v>
      </c>
      <c r="J30" s="42">
        <f t="shared" si="3"/>
        <v>1</v>
      </c>
      <c r="K30" s="42">
        <f t="shared" si="3"/>
        <v>4</v>
      </c>
      <c r="L30" s="42">
        <f t="shared" si="3"/>
        <v>6</v>
      </c>
      <c r="M30" s="42">
        <f t="shared" si="3"/>
        <v>4</v>
      </c>
      <c r="N30" s="15"/>
      <c r="O30" s="42">
        <f t="shared" si="3"/>
        <v>4</v>
      </c>
      <c r="P30" s="42">
        <f t="shared" si="3"/>
        <v>1</v>
      </c>
      <c r="Q30" s="42">
        <f t="shared" si="3"/>
        <v>0</v>
      </c>
      <c r="R30" s="42">
        <f t="shared" si="3"/>
        <v>0</v>
      </c>
      <c r="S30" s="42">
        <f t="shared" si="3"/>
        <v>2</v>
      </c>
      <c r="T30" s="42">
        <f t="shared" si="3"/>
        <v>4</v>
      </c>
      <c r="U30" s="42">
        <f t="shared" si="3"/>
        <v>2</v>
      </c>
      <c r="V30" s="42">
        <f t="shared" si="3"/>
        <v>0</v>
      </c>
      <c r="W30" s="42">
        <f t="shared" si="3"/>
        <v>0</v>
      </c>
      <c r="X30" s="43">
        <f>COUNTA('Evidence pokut'!F5:N5,'Evidence pokut'!P5:X5)</f>
        <v>15</v>
      </c>
      <c r="Y30" s="43">
        <f>SUM(E30:M30,O30:W30)</f>
        <v>40</v>
      </c>
      <c r="Z30" s="31"/>
      <c r="AA30" s="42">
        <f>SUM(AA31:AA55)</f>
        <v>0</v>
      </c>
      <c r="AB30" s="42">
        <f>SUM(AB31:AB55)</f>
        <v>0</v>
      </c>
      <c r="AC30" s="14"/>
    </row>
    <row r="31" spans="1:29" s="18" customFormat="1" ht="15.95" hidden="1" customHeight="1" outlineLevel="1" x14ac:dyDescent="0.25">
      <c r="A31" s="16"/>
      <c r="B31" s="19" t="s">
        <v>18</v>
      </c>
      <c r="C31" s="26" t="s">
        <v>318</v>
      </c>
      <c r="D31" s="22" t="s">
        <v>335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/>
      <c r="L31" s="17">
        <v>0</v>
      </c>
      <c r="M31" s="17">
        <v>0</v>
      </c>
      <c r="N31" s="16"/>
      <c r="O31" s="17">
        <v>0</v>
      </c>
      <c r="P31" s="17">
        <v>0</v>
      </c>
      <c r="Q31" s="17"/>
      <c r="R31" s="17">
        <v>0</v>
      </c>
      <c r="S31" s="17">
        <v>0</v>
      </c>
      <c r="T31" s="17">
        <v>0</v>
      </c>
      <c r="U31" s="17">
        <v>0</v>
      </c>
      <c r="V31" s="17"/>
      <c r="W31" s="17"/>
      <c r="X31" s="33">
        <f t="shared" ref="X31:X55" si="4">COUNTIF(E31:W31,"&gt;-1")</f>
        <v>14</v>
      </c>
      <c r="Y31" s="34">
        <f t="shared" ref="Y31:Y55" si="5">SUM(E31:W31)</f>
        <v>0</v>
      </c>
      <c r="Z31" s="8"/>
      <c r="AA31" s="134"/>
      <c r="AB31" s="137"/>
      <c r="AC31" s="16"/>
    </row>
    <row r="32" spans="1:29" s="18" customFormat="1" ht="15.95" hidden="1" customHeight="1" outlineLevel="1" x14ac:dyDescent="0.25">
      <c r="A32" s="16"/>
      <c r="B32" s="20" t="s">
        <v>19</v>
      </c>
      <c r="C32" s="27" t="s">
        <v>319</v>
      </c>
      <c r="D32" s="23" t="s">
        <v>334</v>
      </c>
      <c r="E32" s="17"/>
      <c r="F32" s="17">
        <v>1</v>
      </c>
      <c r="G32" s="17">
        <v>1</v>
      </c>
      <c r="H32" s="17">
        <v>1</v>
      </c>
      <c r="I32" s="17">
        <v>0</v>
      </c>
      <c r="J32" s="17"/>
      <c r="K32" s="17">
        <v>2</v>
      </c>
      <c r="L32" s="17"/>
      <c r="M32" s="17">
        <v>2</v>
      </c>
      <c r="N32" s="16"/>
      <c r="O32" s="17">
        <v>1</v>
      </c>
      <c r="P32" s="17"/>
      <c r="Q32" s="17"/>
      <c r="R32" s="17"/>
      <c r="S32" s="17"/>
      <c r="T32" s="17">
        <v>1</v>
      </c>
      <c r="U32" s="17">
        <v>1</v>
      </c>
      <c r="V32" s="17"/>
      <c r="W32" s="17"/>
      <c r="X32" s="33">
        <f t="shared" si="4"/>
        <v>9</v>
      </c>
      <c r="Y32" s="34">
        <f t="shared" si="5"/>
        <v>10</v>
      </c>
      <c r="Z32" s="8"/>
      <c r="AA32" s="134"/>
      <c r="AB32" s="137"/>
      <c r="AC32" s="16"/>
    </row>
    <row r="33" spans="1:29" s="18" customFormat="1" ht="15.95" hidden="1" customHeight="1" outlineLevel="1" x14ac:dyDescent="0.25">
      <c r="A33" s="16"/>
      <c r="B33" s="19" t="s">
        <v>20</v>
      </c>
      <c r="C33" s="26" t="s">
        <v>320</v>
      </c>
      <c r="D33" s="22" t="s">
        <v>333</v>
      </c>
      <c r="E33" s="17">
        <v>0</v>
      </c>
      <c r="F33" s="17">
        <v>0</v>
      </c>
      <c r="G33" s="17">
        <v>0</v>
      </c>
      <c r="H33" s="17">
        <v>0</v>
      </c>
      <c r="I33" s="17"/>
      <c r="J33" s="17">
        <v>0</v>
      </c>
      <c r="K33" s="17">
        <v>1</v>
      </c>
      <c r="L33" s="17">
        <v>2</v>
      </c>
      <c r="M33" s="17">
        <v>0</v>
      </c>
      <c r="N33" s="16"/>
      <c r="O33" s="17">
        <v>0</v>
      </c>
      <c r="P33" s="17"/>
      <c r="Q33" s="17"/>
      <c r="R33" s="17"/>
      <c r="S33" s="17">
        <v>0</v>
      </c>
      <c r="T33" s="17"/>
      <c r="U33" s="17"/>
      <c r="V33" s="17"/>
      <c r="W33" s="17"/>
      <c r="X33" s="33">
        <f t="shared" si="4"/>
        <v>10</v>
      </c>
      <c r="Y33" s="34">
        <f t="shared" si="5"/>
        <v>3</v>
      </c>
      <c r="Z33" s="8"/>
      <c r="AA33" s="134"/>
      <c r="AB33" s="137"/>
      <c r="AC33" s="16"/>
    </row>
    <row r="34" spans="1:29" s="18" customFormat="1" ht="15.95" hidden="1" customHeight="1" outlineLevel="1" x14ac:dyDescent="0.25">
      <c r="A34" s="16"/>
      <c r="B34" s="20" t="s">
        <v>21</v>
      </c>
      <c r="C34" s="27" t="s">
        <v>321</v>
      </c>
      <c r="D34" s="23" t="s">
        <v>332</v>
      </c>
      <c r="E34" s="17">
        <v>0</v>
      </c>
      <c r="F34" s="17"/>
      <c r="G34" s="17"/>
      <c r="H34" s="17">
        <v>0</v>
      </c>
      <c r="I34" s="17"/>
      <c r="J34" s="17"/>
      <c r="K34" s="17"/>
      <c r="L34" s="17">
        <v>0</v>
      </c>
      <c r="M34" s="17">
        <v>1</v>
      </c>
      <c r="N34" s="16"/>
      <c r="O34" s="17"/>
      <c r="P34" s="17"/>
      <c r="Q34" s="17"/>
      <c r="R34" s="17"/>
      <c r="S34" s="17"/>
      <c r="T34" s="17"/>
      <c r="U34" s="17"/>
      <c r="V34" s="17"/>
      <c r="W34" s="17"/>
      <c r="X34" s="33">
        <f t="shared" si="4"/>
        <v>4</v>
      </c>
      <c r="Y34" s="34">
        <f t="shared" si="5"/>
        <v>1</v>
      </c>
      <c r="Z34" s="8"/>
      <c r="AA34" s="134"/>
      <c r="AB34" s="137"/>
      <c r="AC34" s="16"/>
    </row>
    <row r="35" spans="1:29" s="18" customFormat="1" ht="15.95" hidden="1" customHeight="1" outlineLevel="1" x14ac:dyDescent="0.25">
      <c r="A35" s="16"/>
      <c r="B35" s="19" t="s">
        <v>22</v>
      </c>
      <c r="C35" s="26" t="s">
        <v>322</v>
      </c>
      <c r="D35" s="22" t="s">
        <v>331</v>
      </c>
      <c r="E35" s="17">
        <v>0</v>
      </c>
      <c r="F35" s="17">
        <v>4</v>
      </c>
      <c r="G35" s="17">
        <v>1</v>
      </c>
      <c r="H35" s="17"/>
      <c r="I35" s="17">
        <v>0</v>
      </c>
      <c r="J35" s="17">
        <v>0</v>
      </c>
      <c r="K35" s="17"/>
      <c r="L35" s="17">
        <v>1</v>
      </c>
      <c r="M35" s="17">
        <v>1</v>
      </c>
      <c r="N35" s="16"/>
      <c r="O35" s="17">
        <v>1</v>
      </c>
      <c r="P35" s="17"/>
      <c r="Q35" s="17"/>
      <c r="R35" s="17">
        <v>0</v>
      </c>
      <c r="S35" s="17">
        <v>1</v>
      </c>
      <c r="T35" s="17">
        <v>2</v>
      </c>
      <c r="U35" s="17"/>
      <c r="V35" s="17"/>
      <c r="W35" s="17"/>
      <c r="X35" s="33">
        <f t="shared" si="4"/>
        <v>11</v>
      </c>
      <c r="Y35" s="34">
        <f t="shared" si="5"/>
        <v>11</v>
      </c>
      <c r="Z35" s="8"/>
      <c r="AA35" s="134"/>
      <c r="AB35" s="137"/>
      <c r="AC35" s="16"/>
    </row>
    <row r="36" spans="1:29" s="18" customFormat="1" ht="15.95" hidden="1" customHeight="1" outlineLevel="1" x14ac:dyDescent="0.25">
      <c r="A36" s="16"/>
      <c r="B36" s="20" t="s">
        <v>23</v>
      </c>
      <c r="C36" s="27" t="s">
        <v>323</v>
      </c>
      <c r="D36" s="23" t="s">
        <v>330</v>
      </c>
      <c r="E36" s="17">
        <v>1</v>
      </c>
      <c r="F36" s="17">
        <v>0</v>
      </c>
      <c r="G36" s="17">
        <v>2</v>
      </c>
      <c r="H36" s="17">
        <v>0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6"/>
      <c r="O36" s="17">
        <v>0</v>
      </c>
      <c r="P36" s="17">
        <v>1</v>
      </c>
      <c r="Q36" s="17"/>
      <c r="R36" s="17">
        <v>0</v>
      </c>
      <c r="S36" s="17">
        <v>0</v>
      </c>
      <c r="T36" s="17">
        <v>1</v>
      </c>
      <c r="U36" s="17">
        <v>0</v>
      </c>
      <c r="V36" s="17"/>
      <c r="W36" s="17"/>
      <c r="X36" s="33">
        <f t="shared" si="4"/>
        <v>15</v>
      </c>
      <c r="Y36" s="34">
        <f t="shared" si="5"/>
        <v>6</v>
      </c>
      <c r="Z36" s="8"/>
      <c r="AA36" s="134"/>
      <c r="AB36" s="137"/>
      <c r="AC36" s="16"/>
    </row>
    <row r="37" spans="1:29" s="18" customFormat="1" ht="15.95" hidden="1" customHeight="1" outlineLevel="1" x14ac:dyDescent="0.25">
      <c r="A37" s="16"/>
      <c r="B37" s="19" t="s">
        <v>24</v>
      </c>
      <c r="C37" s="26" t="s">
        <v>326</v>
      </c>
      <c r="D37" s="22" t="s">
        <v>329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1</v>
      </c>
      <c r="K37" s="17">
        <v>0</v>
      </c>
      <c r="L37" s="17">
        <v>1</v>
      </c>
      <c r="M37" s="17">
        <v>0</v>
      </c>
      <c r="N37" s="16"/>
      <c r="O37" s="17">
        <v>0</v>
      </c>
      <c r="P37" s="17">
        <v>0</v>
      </c>
      <c r="Q37" s="17"/>
      <c r="R37" s="17">
        <v>0</v>
      </c>
      <c r="S37" s="17">
        <v>0</v>
      </c>
      <c r="T37" s="17">
        <v>0</v>
      </c>
      <c r="U37" s="17">
        <v>1</v>
      </c>
      <c r="V37" s="17"/>
      <c r="W37" s="17"/>
      <c r="X37" s="33">
        <f t="shared" si="4"/>
        <v>15</v>
      </c>
      <c r="Y37" s="34">
        <f t="shared" si="5"/>
        <v>3</v>
      </c>
      <c r="Z37" s="8"/>
      <c r="AA37" s="134"/>
      <c r="AB37" s="137"/>
      <c r="AC37" s="16"/>
    </row>
    <row r="38" spans="1:29" s="18" customFormat="1" ht="15.95" hidden="1" customHeight="1" outlineLevel="1" x14ac:dyDescent="0.25">
      <c r="A38" s="16"/>
      <c r="B38" s="20" t="s">
        <v>25</v>
      </c>
      <c r="C38" s="27" t="s">
        <v>324</v>
      </c>
      <c r="D38" s="23" t="s">
        <v>328</v>
      </c>
      <c r="E38" s="17"/>
      <c r="F38" s="17"/>
      <c r="G38" s="17"/>
      <c r="H38" s="17"/>
      <c r="I38" s="17"/>
      <c r="J38" s="17"/>
      <c r="K38" s="17">
        <v>0</v>
      </c>
      <c r="L38" s="17">
        <v>0</v>
      </c>
      <c r="M38" s="17"/>
      <c r="N38" s="16"/>
      <c r="O38" s="17"/>
      <c r="P38" s="17">
        <v>0</v>
      </c>
      <c r="Q38" s="17"/>
      <c r="R38" s="17"/>
      <c r="S38" s="17"/>
      <c r="T38" s="17"/>
      <c r="U38" s="17">
        <v>0</v>
      </c>
      <c r="V38" s="17"/>
      <c r="W38" s="17"/>
      <c r="X38" s="33">
        <f t="shared" si="4"/>
        <v>4</v>
      </c>
      <c r="Y38" s="34">
        <f t="shared" si="5"/>
        <v>0</v>
      </c>
      <c r="Z38" s="8"/>
      <c r="AA38" s="134"/>
      <c r="AB38" s="137"/>
      <c r="AC38" s="16"/>
    </row>
    <row r="39" spans="1:29" s="18" customFormat="1" ht="15.95" hidden="1" customHeight="1" outlineLevel="1" x14ac:dyDescent="0.25">
      <c r="A39" s="16"/>
      <c r="B39" s="19" t="s">
        <v>26</v>
      </c>
      <c r="C39" s="26" t="s">
        <v>325</v>
      </c>
      <c r="D39" s="22" t="s">
        <v>327</v>
      </c>
      <c r="E39" s="17">
        <v>1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2</v>
      </c>
      <c r="M39" s="17">
        <v>0</v>
      </c>
      <c r="N39" s="16"/>
      <c r="O39" s="17">
        <v>0</v>
      </c>
      <c r="P39" s="17"/>
      <c r="Q39" s="17"/>
      <c r="R39" s="17">
        <v>0</v>
      </c>
      <c r="S39" s="17">
        <v>0</v>
      </c>
      <c r="T39" s="17">
        <v>0</v>
      </c>
      <c r="U39" s="17">
        <v>0</v>
      </c>
      <c r="V39" s="17"/>
      <c r="W39" s="17"/>
      <c r="X39" s="33">
        <f t="shared" si="4"/>
        <v>14</v>
      </c>
      <c r="Y39" s="34">
        <f t="shared" si="5"/>
        <v>3</v>
      </c>
      <c r="Z39" s="8"/>
      <c r="AA39" s="134"/>
      <c r="AB39" s="137"/>
      <c r="AC39" s="16"/>
    </row>
    <row r="40" spans="1:29" s="18" customFormat="1" ht="15.95" hidden="1" customHeight="1" outlineLevel="1" x14ac:dyDescent="0.25">
      <c r="A40" s="16"/>
      <c r="B40" s="20" t="s">
        <v>27</v>
      </c>
      <c r="C40" s="27" t="s">
        <v>461</v>
      </c>
      <c r="D40" s="191" t="s">
        <v>462</v>
      </c>
      <c r="E40" s="17">
        <v>0</v>
      </c>
      <c r="F40" s="17"/>
      <c r="G40" s="17"/>
      <c r="H40" s="17">
        <v>0</v>
      </c>
      <c r="I40" s="17"/>
      <c r="J40" s="17"/>
      <c r="K40" s="17">
        <v>0</v>
      </c>
      <c r="L40" s="17">
        <v>0</v>
      </c>
      <c r="M40" s="17">
        <v>0</v>
      </c>
      <c r="N40" s="16"/>
      <c r="O40" s="17">
        <v>0</v>
      </c>
      <c r="P40" s="17">
        <v>0</v>
      </c>
      <c r="Q40" s="17"/>
      <c r="R40" s="17">
        <v>0</v>
      </c>
      <c r="S40" s="17">
        <v>0</v>
      </c>
      <c r="T40" s="17">
        <v>0</v>
      </c>
      <c r="U40" s="17">
        <v>0</v>
      </c>
      <c r="V40" s="17"/>
      <c r="W40" s="17"/>
      <c r="X40" s="33">
        <f t="shared" si="4"/>
        <v>11</v>
      </c>
      <c r="Y40" s="34">
        <f t="shared" si="5"/>
        <v>0</v>
      </c>
      <c r="Z40" s="8"/>
      <c r="AA40" s="134"/>
      <c r="AB40" s="137"/>
      <c r="AC40" s="16"/>
    </row>
    <row r="41" spans="1:29" s="18" customFormat="1" ht="15.95" hidden="1" customHeight="1" outlineLevel="1" x14ac:dyDescent="0.25">
      <c r="A41" s="16"/>
      <c r="B41" s="19" t="s">
        <v>28</v>
      </c>
      <c r="C41" s="26" t="s">
        <v>468</v>
      </c>
      <c r="D41" s="22" t="s">
        <v>471</v>
      </c>
      <c r="E41" s="17"/>
      <c r="F41" s="17">
        <v>0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6"/>
      <c r="O41" s="17"/>
      <c r="P41" s="17">
        <v>0</v>
      </c>
      <c r="Q41" s="17"/>
      <c r="R41" s="17">
        <v>0</v>
      </c>
      <c r="S41" s="17">
        <v>1</v>
      </c>
      <c r="T41" s="17">
        <v>0</v>
      </c>
      <c r="U41" s="17"/>
      <c r="V41" s="17"/>
      <c r="W41" s="17"/>
      <c r="X41" s="33">
        <f t="shared" si="4"/>
        <v>8</v>
      </c>
      <c r="Y41" s="34">
        <f t="shared" si="5"/>
        <v>1</v>
      </c>
      <c r="Z41" s="8"/>
      <c r="AA41" s="134"/>
      <c r="AB41" s="137"/>
      <c r="AC41" s="16"/>
    </row>
    <row r="42" spans="1:29" s="18" customFormat="1" ht="15.95" hidden="1" customHeight="1" outlineLevel="1" x14ac:dyDescent="0.25">
      <c r="A42" s="16"/>
      <c r="B42" s="20" t="s">
        <v>29</v>
      </c>
      <c r="C42" s="27" t="s">
        <v>469</v>
      </c>
      <c r="D42" s="192" t="s">
        <v>470</v>
      </c>
      <c r="E42" s="17"/>
      <c r="F42" s="17">
        <v>0</v>
      </c>
      <c r="G42" s="17"/>
      <c r="H42" s="17">
        <v>0</v>
      </c>
      <c r="I42" s="17">
        <v>0</v>
      </c>
      <c r="J42" s="17"/>
      <c r="K42" s="17"/>
      <c r="L42" s="17"/>
      <c r="M42" s="17"/>
      <c r="N42" s="16"/>
      <c r="O42" s="17">
        <v>2</v>
      </c>
      <c r="P42" s="17"/>
      <c r="Q42" s="17"/>
      <c r="R42" s="17">
        <v>0</v>
      </c>
      <c r="S42" s="17">
        <v>0</v>
      </c>
      <c r="T42" s="17"/>
      <c r="U42" s="17"/>
      <c r="V42" s="17"/>
      <c r="W42" s="17"/>
      <c r="X42" s="33">
        <f t="shared" si="4"/>
        <v>6</v>
      </c>
      <c r="Y42" s="34">
        <f t="shared" si="5"/>
        <v>2</v>
      </c>
      <c r="Z42" s="8"/>
      <c r="AA42" s="134"/>
      <c r="AB42" s="137"/>
      <c r="AC42" s="16"/>
    </row>
    <row r="43" spans="1:29" s="18" customFormat="1" ht="15.95" hidden="1" customHeight="1" outlineLevel="1" x14ac:dyDescent="0.25">
      <c r="A43" s="16"/>
      <c r="B43" s="19" t="s">
        <v>30</v>
      </c>
      <c r="C43" s="26" t="s">
        <v>498</v>
      </c>
      <c r="D43" s="23" t="s">
        <v>499</v>
      </c>
      <c r="E43" s="17"/>
      <c r="F43" s="17"/>
      <c r="G43" s="17"/>
      <c r="H43" s="17">
        <v>0</v>
      </c>
      <c r="I43" s="17"/>
      <c r="J43" s="17">
        <v>0</v>
      </c>
      <c r="K43" s="17"/>
      <c r="L43" s="17"/>
      <c r="M43" s="17"/>
      <c r="N43" s="16"/>
      <c r="O43" s="17"/>
      <c r="P43" s="17">
        <v>0</v>
      </c>
      <c r="Q43" s="17"/>
      <c r="R43" s="17">
        <v>0</v>
      </c>
      <c r="S43" s="17"/>
      <c r="T43" s="17"/>
      <c r="U43" s="17"/>
      <c r="V43" s="17"/>
      <c r="W43" s="17"/>
      <c r="X43" s="33">
        <f t="shared" si="4"/>
        <v>4</v>
      </c>
      <c r="Y43" s="34">
        <f t="shared" si="5"/>
        <v>0</v>
      </c>
      <c r="Z43" s="8"/>
      <c r="AA43" s="134"/>
      <c r="AB43" s="137"/>
      <c r="AC43" s="16"/>
    </row>
    <row r="44" spans="1:29" s="18" customFormat="1" ht="15.95" hidden="1" customHeight="1" outlineLevel="1" x14ac:dyDescent="0.25">
      <c r="A44" s="16"/>
      <c r="B44" s="20" t="s">
        <v>31</v>
      </c>
      <c r="C44" s="27" t="s">
        <v>502</v>
      </c>
      <c r="D44" s="22" t="s">
        <v>503</v>
      </c>
      <c r="E44" s="17"/>
      <c r="F44" s="17"/>
      <c r="G44" s="17"/>
      <c r="H44" s="17"/>
      <c r="I44" s="17"/>
      <c r="J44" s="17">
        <v>0</v>
      </c>
      <c r="K44" s="17">
        <v>0</v>
      </c>
      <c r="L44" s="17"/>
      <c r="M44" s="17"/>
      <c r="N44" s="16"/>
      <c r="O44" s="17">
        <v>0</v>
      </c>
      <c r="P44" s="17">
        <v>0</v>
      </c>
      <c r="Q44" s="17"/>
      <c r="R44" s="17">
        <v>0</v>
      </c>
      <c r="S44" s="17">
        <v>0</v>
      </c>
      <c r="T44" s="17">
        <v>0</v>
      </c>
      <c r="U44" s="17">
        <v>0</v>
      </c>
      <c r="V44" s="17"/>
      <c r="W44" s="17"/>
      <c r="X44" s="33">
        <f t="shared" si="4"/>
        <v>8</v>
      </c>
      <c r="Y44" s="34">
        <f t="shared" si="5"/>
        <v>0</v>
      </c>
      <c r="Z44" s="8"/>
      <c r="AA44" s="134"/>
      <c r="AB44" s="137"/>
      <c r="AC44" s="16"/>
    </row>
    <row r="45" spans="1:29" s="18" customFormat="1" ht="15.95" hidden="1" customHeight="1" outlineLevel="1" x14ac:dyDescent="0.25">
      <c r="A45" s="16"/>
      <c r="B45" s="19" t="s">
        <v>32</v>
      </c>
      <c r="C45" s="26"/>
      <c r="D45" s="23"/>
      <c r="E45" s="17"/>
      <c r="F45" s="17"/>
      <c r="G45" s="17"/>
      <c r="H45" s="17"/>
      <c r="I45" s="17"/>
      <c r="J45" s="17"/>
      <c r="K45" s="17"/>
      <c r="L45" s="17"/>
      <c r="M45" s="17"/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33">
        <f t="shared" si="4"/>
        <v>0</v>
      </c>
      <c r="Y45" s="34">
        <f t="shared" si="5"/>
        <v>0</v>
      </c>
      <c r="Z45" s="8"/>
      <c r="AA45" s="134"/>
      <c r="AB45" s="137"/>
      <c r="AC45" s="16"/>
    </row>
    <row r="46" spans="1:29" s="18" customFormat="1" ht="15.95" hidden="1" customHeight="1" outlineLevel="1" x14ac:dyDescent="0.25">
      <c r="A46" s="16"/>
      <c r="B46" s="20" t="s">
        <v>33</v>
      </c>
      <c r="C46" s="27"/>
      <c r="D46" s="22"/>
      <c r="E46" s="17"/>
      <c r="F46" s="17"/>
      <c r="G46" s="17"/>
      <c r="H46" s="17"/>
      <c r="I46" s="17"/>
      <c r="J46" s="17"/>
      <c r="K46" s="17"/>
      <c r="L46" s="17"/>
      <c r="M46" s="17"/>
      <c r="N46" s="16"/>
      <c r="O46" s="17"/>
      <c r="P46" s="17"/>
      <c r="Q46" s="17"/>
      <c r="R46" s="17"/>
      <c r="S46" s="17"/>
      <c r="T46" s="17"/>
      <c r="U46" s="17"/>
      <c r="V46" s="17"/>
      <c r="W46" s="17"/>
      <c r="X46" s="33">
        <f t="shared" si="4"/>
        <v>0</v>
      </c>
      <c r="Y46" s="34">
        <f t="shared" si="5"/>
        <v>0</v>
      </c>
      <c r="Z46" s="8"/>
      <c r="AA46" s="134"/>
      <c r="AB46" s="137"/>
      <c r="AC46" s="16"/>
    </row>
    <row r="47" spans="1:29" s="18" customFormat="1" ht="15.95" hidden="1" customHeight="1" outlineLevel="1" x14ac:dyDescent="0.25">
      <c r="A47" s="16"/>
      <c r="B47" s="19" t="s">
        <v>34</v>
      </c>
      <c r="C47" s="26"/>
      <c r="D47" s="23"/>
      <c r="E47" s="17"/>
      <c r="F47" s="17"/>
      <c r="G47" s="17"/>
      <c r="H47" s="17"/>
      <c r="I47" s="17"/>
      <c r="J47" s="17"/>
      <c r="K47" s="17"/>
      <c r="L47" s="17"/>
      <c r="M47" s="17"/>
      <c r="N47" s="16"/>
      <c r="O47" s="17"/>
      <c r="P47" s="17"/>
      <c r="Q47" s="17"/>
      <c r="R47" s="17"/>
      <c r="S47" s="17"/>
      <c r="T47" s="17"/>
      <c r="U47" s="17"/>
      <c r="V47" s="17"/>
      <c r="W47" s="17"/>
      <c r="X47" s="33">
        <f t="shared" si="4"/>
        <v>0</v>
      </c>
      <c r="Y47" s="34">
        <f t="shared" si="5"/>
        <v>0</v>
      </c>
      <c r="Z47" s="8"/>
      <c r="AA47" s="134"/>
      <c r="AB47" s="137"/>
      <c r="AC47" s="16"/>
    </row>
    <row r="48" spans="1:29" s="18" customFormat="1" ht="15.95" hidden="1" customHeight="1" outlineLevel="1" x14ac:dyDescent="0.25">
      <c r="A48" s="16"/>
      <c r="B48" s="20" t="s">
        <v>35</v>
      </c>
      <c r="C48" s="27"/>
      <c r="D48" s="22"/>
      <c r="E48" s="17"/>
      <c r="F48" s="17"/>
      <c r="G48" s="17"/>
      <c r="H48" s="17"/>
      <c r="I48" s="17"/>
      <c r="J48" s="17"/>
      <c r="K48" s="17"/>
      <c r="L48" s="17"/>
      <c r="M48" s="17"/>
      <c r="N48" s="16"/>
      <c r="O48" s="17"/>
      <c r="P48" s="17"/>
      <c r="Q48" s="17"/>
      <c r="R48" s="17"/>
      <c r="S48" s="17"/>
      <c r="T48" s="17"/>
      <c r="U48" s="17"/>
      <c r="V48" s="17"/>
      <c r="W48" s="17"/>
      <c r="X48" s="33">
        <f t="shared" si="4"/>
        <v>0</v>
      </c>
      <c r="Y48" s="34">
        <f t="shared" si="5"/>
        <v>0</v>
      </c>
      <c r="Z48" s="8"/>
      <c r="AA48" s="134"/>
      <c r="AB48" s="137"/>
      <c r="AC48" s="16"/>
    </row>
    <row r="49" spans="1:29" s="18" customFormat="1" ht="15.95" hidden="1" customHeight="1" outlineLevel="1" x14ac:dyDescent="0.25">
      <c r="A49" s="16"/>
      <c r="B49" s="19" t="s">
        <v>36</v>
      </c>
      <c r="C49" s="26"/>
      <c r="D49" s="23"/>
      <c r="E49" s="17"/>
      <c r="F49" s="17"/>
      <c r="G49" s="17"/>
      <c r="H49" s="17"/>
      <c r="I49" s="17"/>
      <c r="J49" s="17"/>
      <c r="K49" s="17"/>
      <c r="L49" s="17"/>
      <c r="M49" s="17"/>
      <c r="N49" s="16"/>
      <c r="O49" s="17"/>
      <c r="P49" s="17"/>
      <c r="Q49" s="17"/>
      <c r="R49" s="17"/>
      <c r="S49" s="17"/>
      <c r="T49" s="17"/>
      <c r="U49" s="17"/>
      <c r="V49" s="17"/>
      <c r="W49" s="17"/>
      <c r="X49" s="33">
        <f t="shared" si="4"/>
        <v>0</v>
      </c>
      <c r="Y49" s="34">
        <f t="shared" si="5"/>
        <v>0</v>
      </c>
      <c r="Z49" s="8"/>
      <c r="AA49" s="134"/>
      <c r="AB49" s="137"/>
      <c r="AC49" s="16"/>
    </row>
    <row r="50" spans="1:29" s="18" customFormat="1" ht="15.95" hidden="1" customHeight="1" outlineLevel="1" x14ac:dyDescent="0.25">
      <c r="A50" s="16"/>
      <c r="B50" s="20" t="s">
        <v>37</v>
      </c>
      <c r="C50" s="27"/>
      <c r="D50" s="22"/>
      <c r="E50" s="17"/>
      <c r="F50" s="17"/>
      <c r="G50" s="17"/>
      <c r="H50" s="17"/>
      <c r="I50" s="17"/>
      <c r="J50" s="17"/>
      <c r="K50" s="17"/>
      <c r="L50" s="17"/>
      <c r="M50" s="17"/>
      <c r="N50" s="16"/>
      <c r="O50" s="17"/>
      <c r="P50" s="17"/>
      <c r="Q50" s="17"/>
      <c r="R50" s="17"/>
      <c r="S50" s="17"/>
      <c r="T50" s="17"/>
      <c r="U50" s="17"/>
      <c r="V50" s="17"/>
      <c r="W50" s="17"/>
      <c r="X50" s="33">
        <f t="shared" si="4"/>
        <v>0</v>
      </c>
      <c r="Y50" s="34">
        <f t="shared" si="5"/>
        <v>0</v>
      </c>
      <c r="Z50" s="8"/>
      <c r="AA50" s="134"/>
      <c r="AB50" s="137"/>
      <c r="AC50" s="16"/>
    </row>
    <row r="51" spans="1:29" s="18" customFormat="1" ht="15.95" hidden="1" customHeight="1" outlineLevel="1" x14ac:dyDescent="0.25">
      <c r="A51" s="16"/>
      <c r="B51" s="19" t="s">
        <v>87</v>
      </c>
      <c r="C51" s="26"/>
      <c r="D51" s="23"/>
      <c r="E51" s="17"/>
      <c r="F51" s="17"/>
      <c r="G51" s="17"/>
      <c r="H51" s="17"/>
      <c r="I51" s="17"/>
      <c r="J51" s="17"/>
      <c r="K51" s="17"/>
      <c r="L51" s="17"/>
      <c r="M51" s="17"/>
      <c r="N51" s="16"/>
      <c r="O51" s="17"/>
      <c r="P51" s="17"/>
      <c r="Q51" s="17"/>
      <c r="R51" s="17"/>
      <c r="S51" s="17"/>
      <c r="T51" s="17"/>
      <c r="U51" s="17"/>
      <c r="V51" s="17"/>
      <c r="W51" s="17"/>
      <c r="X51" s="33">
        <f t="shared" si="4"/>
        <v>0</v>
      </c>
      <c r="Y51" s="34">
        <f t="shared" si="5"/>
        <v>0</v>
      </c>
      <c r="Z51" s="8"/>
      <c r="AA51" s="134"/>
      <c r="AB51" s="137"/>
      <c r="AC51" s="16"/>
    </row>
    <row r="52" spans="1:29" s="18" customFormat="1" ht="15.95" hidden="1" customHeight="1" outlineLevel="1" x14ac:dyDescent="0.25">
      <c r="A52" s="16"/>
      <c r="B52" s="20" t="s">
        <v>88</v>
      </c>
      <c r="C52" s="27"/>
      <c r="D52" s="22"/>
      <c r="E52" s="17"/>
      <c r="F52" s="17"/>
      <c r="G52" s="17"/>
      <c r="H52" s="17"/>
      <c r="I52" s="17"/>
      <c r="J52" s="17"/>
      <c r="K52" s="17"/>
      <c r="L52" s="17"/>
      <c r="M52" s="17"/>
      <c r="N52" s="16"/>
      <c r="O52" s="17"/>
      <c r="P52" s="17"/>
      <c r="Q52" s="17"/>
      <c r="R52" s="17"/>
      <c r="S52" s="17"/>
      <c r="T52" s="17"/>
      <c r="U52" s="17"/>
      <c r="V52" s="17"/>
      <c r="W52" s="17"/>
      <c r="X52" s="33">
        <f t="shared" si="4"/>
        <v>0</v>
      </c>
      <c r="Y52" s="34">
        <f t="shared" si="5"/>
        <v>0</v>
      </c>
      <c r="Z52" s="8"/>
      <c r="AA52" s="134"/>
      <c r="AB52" s="137"/>
      <c r="AC52" s="16"/>
    </row>
    <row r="53" spans="1:29" s="18" customFormat="1" ht="15.95" hidden="1" customHeight="1" outlineLevel="1" x14ac:dyDescent="0.25">
      <c r="A53" s="16"/>
      <c r="B53" s="19" t="s">
        <v>89</v>
      </c>
      <c r="C53" s="26"/>
      <c r="D53" s="23"/>
      <c r="E53" s="17"/>
      <c r="F53" s="17"/>
      <c r="G53" s="17"/>
      <c r="H53" s="17"/>
      <c r="I53" s="17"/>
      <c r="J53" s="17"/>
      <c r="K53" s="17"/>
      <c r="L53" s="17"/>
      <c r="M53" s="17"/>
      <c r="N53" s="16"/>
      <c r="O53" s="17"/>
      <c r="P53" s="17"/>
      <c r="Q53" s="17"/>
      <c r="R53" s="17"/>
      <c r="S53" s="17"/>
      <c r="T53" s="17"/>
      <c r="U53" s="17"/>
      <c r="V53" s="17"/>
      <c r="W53" s="17"/>
      <c r="X53" s="33">
        <f t="shared" si="4"/>
        <v>0</v>
      </c>
      <c r="Y53" s="34">
        <f t="shared" si="5"/>
        <v>0</v>
      </c>
      <c r="Z53" s="8"/>
      <c r="AA53" s="134"/>
      <c r="AB53" s="137"/>
      <c r="AC53" s="16"/>
    </row>
    <row r="54" spans="1:29" s="18" customFormat="1" ht="15.95" hidden="1" customHeight="1" outlineLevel="1" x14ac:dyDescent="0.25">
      <c r="A54" s="16"/>
      <c r="B54" s="19" t="s">
        <v>90</v>
      </c>
      <c r="C54" s="26"/>
      <c r="D54" s="22"/>
      <c r="E54" s="17"/>
      <c r="F54" s="17"/>
      <c r="G54" s="17"/>
      <c r="H54" s="17"/>
      <c r="I54" s="17"/>
      <c r="J54" s="17"/>
      <c r="K54" s="17"/>
      <c r="L54" s="17"/>
      <c r="M54" s="17"/>
      <c r="N54" s="16"/>
      <c r="O54" s="17"/>
      <c r="P54" s="17"/>
      <c r="Q54" s="17"/>
      <c r="R54" s="17"/>
      <c r="S54" s="17"/>
      <c r="T54" s="17"/>
      <c r="U54" s="17"/>
      <c r="V54" s="17"/>
      <c r="W54" s="17"/>
      <c r="X54" s="33">
        <f t="shared" si="4"/>
        <v>0</v>
      </c>
      <c r="Y54" s="34">
        <f t="shared" si="5"/>
        <v>0</v>
      </c>
      <c r="Z54" s="8"/>
      <c r="AA54" s="134"/>
      <c r="AB54" s="137"/>
      <c r="AC54" s="16"/>
    </row>
    <row r="55" spans="1:29" s="18" customFormat="1" ht="15.95" hidden="1" customHeight="1" outlineLevel="1" x14ac:dyDescent="0.25">
      <c r="A55" s="16"/>
      <c r="B55" s="21" t="s">
        <v>91</v>
      </c>
      <c r="C55" s="28"/>
      <c r="D55" s="24"/>
      <c r="E55" s="17"/>
      <c r="F55" s="17"/>
      <c r="G55" s="17"/>
      <c r="H55" s="17"/>
      <c r="I55" s="17"/>
      <c r="J55" s="17"/>
      <c r="K55" s="17"/>
      <c r="L55" s="17"/>
      <c r="M55" s="17"/>
      <c r="N55" s="16"/>
      <c r="O55" s="17"/>
      <c r="P55" s="17"/>
      <c r="Q55" s="17"/>
      <c r="R55" s="17"/>
      <c r="S55" s="17"/>
      <c r="T55" s="17"/>
      <c r="U55" s="17"/>
      <c r="V55" s="17"/>
      <c r="W55" s="17"/>
      <c r="X55" s="33">
        <f t="shared" si="4"/>
        <v>0</v>
      </c>
      <c r="Y55" s="34">
        <f t="shared" si="5"/>
        <v>0</v>
      </c>
      <c r="Z55" s="8"/>
      <c r="AA55" s="134"/>
      <c r="AB55" s="137"/>
      <c r="AC55" s="16"/>
    </row>
    <row r="56" spans="1:29" s="13" customFormat="1" ht="18.95" customHeight="1" collapsed="1" x14ac:dyDescent="0.25">
      <c r="A56" s="14"/>
      <c r="B56" s="39" t="s">
        <v>20</v>
      </c>
      <c r="C56" s="40" t="str">
        <f>'Evidence pokut'!C6</f>
        <v xml:space="preserve"> FC DYNAMO Čížovky</v>
      </c>
      <c r="D56" s="41">
        <f>COUNTIF(D57:D81,"&lt;&gt;")</f>
        <v>22</v>
      </c>
      <c r="E56" s="42">
        <f>SUM(E57:E81)</f>
        <v>1</v>
      </c>
      <c r="F56" s="42">
        <f t="shared" ref="F56:W56" si="6">SUM(F57:F81)</f>
        <v>6</v>
      </c>
      <c r="G56" s="42">
        <f t="shared" si="6"/>
        <v>4</v>
      </c>
      <c r="H56" s="42">
        <f t="shared" si="6"/>
        <v>4</v>
      </c>
      <c r="I56" s="42">
        <f t="shared" si="6"/>
        <v>1</v>
      </c>
      <c r="J56" s="42">
        <f t="shared" si="6"/>
        <v>1</v>
      </c>
      <c r="K56" s="42">
        <f t="shared" si="6"/>
        <v>9</v>
      </c>
      <c r="L56" s="42">
        <f t="shared" si="6"/>
        <v>3</v>
      </c>
      <c r="M56" s="42">
        <f t="shared" si="6"/>
        <v>7</v>
      </c>
      <c r="N56" s="15"/>
      <c r="O56" s="42">
        <f t="shared" si="6"/>
        <v>1</v>
      </c>
      <c r="P56" s="42">
        <f t="shared" si="6"/>
        <v>5</v>
      </c>
      <c r="Q56" s="42">
        <f t="shared" si="6"/>
        <v>0</v>
      </c>
      <c r="R56" s="42">
        <f t="shared" si="6"/>
        <v>10</v>
      </c>
      <c r="S56" s="42">
        <f t="shared" si="6"/>
        <v>3</v>
      </c>
      <c r="T56" s="42">
        <f t="shared" si="6"/>
        <v>0</v>
      </c>
      <c r="U56" s="42">
        <f t="shared" si="6"/>
        <v>3</v>
      </c>
      <c r="V56" s="42">
        <f t="shared" si="6"/>
        <v>0</v>
      </c>
      <c r="W56" s="42">
        <f t="shared" si="6"/>
        <v>0</v>
      </c>
      <c r="X56" s="43">
        <f>COUNTA('Evidence pokut'!F6:N6,'Evidence pokut'!P6:X6)</f>
        <v>14</v>
      </c>
      <c r="Y56" s="43">
        <f>SUM(E56:M56,O56:W56)</f>
        <v>58</v>
      </c>
      <c r="Z56" s="31"/>
      <c r="AA56" s="42">
        <f>SUM(AA57:AA81)</f>
        <v>0</v>
      </c>
      <c r="AB56" s="42">
        <f>SUM(AB57:AB81)</f>
        <v>0</v>
      </c>
      <c r="AC56" s="14"/>
    </row>
    <row r="57" spans="1:29" s="18" customFormat="1" ht="15.95" hidden="1" customHeight="1" outlineLevel="1" x14ac:dyDescent="0.25">
      <c r="A57" s="16"/>
      <c r="B57" s="19" t="s">
        <v>18</v>
      </c>
      <c r="C57" s="26" t="s">
        <v>253</v>
      </c>
      <c r="D57" s="22" t="s">
        <v>285</v>
      </c>
      <c r="E57" s="17">
        <v>0</v>
      </c>
      <c r="F57" s="17">
        <v>0</v>
      </c>
      <c r="G57" s="17"/>
      <c r="H57" s="17"/>
      <c r="I57" s="17"/>
      <c r="J57" s="17">
        <v>0</v>
      </c>
      <c r="K57" s="17"/>
      <c r="L57" s="17"/>
      <c r="M57" s="17">
        <v>0</v>
      </c>
      <c r="N57" s="16"/>
      <c r="O57" s="17"/>
      <c r="P57" s="17">
        <v>0</v>
      </c>
      <c r="Q57" s="17"/>
      <c r="R57" s="17"/>
      <c r="S57" s="17">
        <v>0</v>
      </c>
      <c r="T57" s="194"/>
      <c r="U57" s="17"/>
      <c r="V57" s="17"/>
      <c r="W57" s="17"/>
      <c r="X57" s="33">
        <f t="shared" ref="X57:X81" si="7">COUNTIF(E57:W57,"&gt;-1")</f>
        <v>6</v>
      </c>
      <c r="Y57" s="34">
        <f t="shared" ref="Y57:Y81" si="8">SUM(E57:W57)</f>
        <v>0</v>
      </c>
      <c r="Z57" s="8"/>
      <c r="AA57" s="134"/>
      <c r="AB57" s="137"/>
      <c r="AC57" s="16"/>
    </row>
    <row r="58" spans="1:29" s="18" customFormat="1" ht="15.95" hidden="1" customHeight="1" outlineLevel="1" x14ac:dyDescent="0.25">
      <c r="A58" s="16"/>
      <c r="B58" s="20" t="s">
        <v>19</v>
      </c>
      <c r="C58" s="27" t="s">
        <v>254</v>
      </c>
      <c r="D58" s="23" t="s">
        <v>284</v>
      </c>
      <c r="E58" s="17">
        <v>0</v>
      </c>
      <c r="F58" s="17">
        <v>0</v>
      </c>
      <c r="G58" s="17">
        <v>0</v>
      </c>
      <c r="H58" s="17">
        <v>0</v>
      </c>
      <c r="I58" s="17"/>
      <c r="J58" s="17">
        <v>0</v>
      </c>
      <c r="K58" s="17">
        <v>0</v>
      </c>
      <c r="L58" s="17">
        <v>0</v>
      </c>
      <c r="M58" s="17">
        <v>0</v>
      </c>
      <c r="N58" s="16"/>
      <c r="O58" s="17">
        <v>0</v>
      </c>
      <c r="P58" s="17">
        <v>0</v>
      </c>
      <c r="Q58" s="17"/>
      <c r="R58" s="17">
        <v>0</v>
      </c>
      <c r="S58" s="17">
        <v>0</v>
      </c>
      <c r="T58" s="194"/>
      <c r="U58" s="17">
        <v>0</v>
      </c>
      <c r="V58" s="17"/>
      <c r="W58" s="17"/>
      <c r="X58" s="33">
        <f t="shared" si="7"/>
        <v>13</v>
      </c>
      <c r="Y58" s="34">
        <f t="shared" si="8"/>
        <v>0</v>
      </c>
      <c r="Z58" s="8"/>
      <c r="AA58" s="134"/>
      <c r="AB58" s="137"/>
      <c r="AC58" s="16"/>
    </row>
    <row r="59" spans="1:29" s="18" customFormat="1" ht="15.95" hidden="1" customHeight="1" outlineLevel="1" x14ac:dyDescent="0.25">
      <c r="A59" s="16"/>
      <c r="B59" s="19" t="s">
        <v>20</v>
      </c>
      <c r="C59" s="26" t="s">
        <v>255</v>
      </c>
      <c r="D59" s="22" t="s">
        <v>283</v>
      </c>
      <c r="E59" s="17">
        <v>0</v>
      </c>
      <c r="F59" s="17"/>
      <c r="G59" s="17"/>
      <c r="H59" s="17">
        <v>0</v>
      </c>
      <c r="I59" s="17"/>
      <c r="J59" s="17">
        <v>0</v>
      </c>
      <c r="K59" s="17">
        <v>0</v>
      </c>
      <c r="L59" s="17">
        <v>0</v>
      </c>
      <c r="M59" s="17"/>
      <c r="N59" s="16"/>
      <c r="O59" s="17">
        <v>0</v>
      </c>
      <c r="P59" s="17">
        <v>2</v>
      </c>
      <c r="Q59" s="17"/>
      <c r="R59" s="17">
        <v>0</v>
      </c>
      <c r="S59" s="17">
        <v>0</v>
      </c>
      <c r="T59" s="194"/>
      <c r="U59" s="17">
        <v>0</v>
      </c>
      <c r="V59" s="17"/>
      <c r="W59" s="17"/>
      <c r="X59" s="33">
        <f t="shared" si="7"/>
        <v>10</v>
      </c>
      <c r="Y59" s="34">
        <f t="shared" si="8"/>
        <v>2</v>
      </c>
      <c r="Z59" s="8"/>
      <c r="AA59" s="134"/>
      <c r="AB59" s="137"/>
      <c r="AC59" s="16"/>
    </row>
    <row r="60" spans="1:29" s="18" customFormat="1" ht="15.95" hidden="1" customHeight="1" outlineLevel="1" x14ac:dyDescent="0.25">
      <c r="A60" s="16"/>
      <c r="B60" s="20" t="s">
        <v>21</v>
      </c>
      <c r="C60" s="27" t="s">
        <v>256</v>
      </c>
      <c r="D60" s="23" t="s">
        <v>282</v>
      </c>
      <c r="E60" s="17"/>
      <c r="F60" s="17"/>
      <c r="G60" s="17"/>
      <c r="H60" s="17"/>
      <c r="I60" s="17"/>
      <c r="J60" s="17"/>
      <c r="K60" s="17"/>
      <c r="L60" s="17"/>
      <c r="M60" s="17"/>
      <c r="N60" s="16"/>
      <c r="O60" s="17"/>
      <c r="P60" s="17"/>
      <c r="Q60" s="17"/>
      <c r="R60" s="17"/>
      <c r="S60" s="17"/>
      <c r="T60" s="194"/>
      <c r="U60" s="17"/>
      <c r="V60" s="17"/>
      <c r="W60" s="17"/>
      <c r="X60" s="33">
        <f t="shared" si="7"/>
        <v>0</v>
      </c>
      <c r="Y60" s="34">
        <f t="shared" si="8"/>
        <v>0</v>
      </c>
      <c r="Z60" s="8"/>
      <c r="AA60" s="134"/>
      <c r="AB60" s="137"/>
      <c r="AC60" s="16"/>
    </row>
    <row r="61" spans="1:29" s="18" customFormat="1" ht="15.95" hidden="1" customHeight="1" outlineLevel="1" x14ac:dyDescent="0.25">
      <c r="A61" s="16"/>
      <c r="B61" s="19" t="s">
        <v>22</v>
      </c>
      <c r="C61" s="26" t="s">
        <v>257</v>
      </c>
      <c r="D61" s="22" t="s">
        <v>445</v>
      </c>
      <c r="E61" s="17"/>
      <c r="F61" s="17"/>
      <c r="G61" s="17"/>
      <c r="H61" s="17"/>
      <c r="I61" s="17"/>
      <c r="J61" s="17"/>
      <c r="K61" s="17"/>
      <c r="L61" s="17"/>
      <c r="M61" s="17"/>
      <c r="N61" s="16"/>
      <c r="O61" s="17"/>
      <c r="P61" s="17"/>
      <c r="Q61" s="17"/>
      <c r="R61" s="17"/>
      <c r="S61" s="17"/>
      <c r="T61" s="194"/>
      <c r="U61" s="17"/>
      <c r="V61" s="17"/>
      <c r="W61" s="17"/>
      <c r="X61" s="33">
        <f t="shared" si="7"/>
        <v>0</v>
      </c>
      <c r="Y61" s="34">
        <f t="shared" si="8"/>
        <v>0</v>
      </c>
      <c r="Z61" s="8"/>
      <c r="AA61" s="134"/>
      <c r="AB61" s="137"/>
      <c r="AC61" s="16"/>
    </row>
    <row r="62" spans="1:29" s="18" customFormat="1" ht="15.95" hidden="1" customHeight="1" outlineLevel="1" x14ac:dyDescent="0.25">
      <c r="A62" s="16"/>
      <c r="B62" s="20" t="s">
        <v>23</v>
      </c>
      <c r="C62" s="27" t="s">
        <v>258</v>
      </c>
      <c r="D62" s="23" t="s">
        <v>281</v>
      </c>
      <c r="E62" s="17"/>
      <c r="F62" s="17"/>
      <c r="G62" s="17"/>
      <c r="H62" s="17"/>
      <c r="I62" s="17"/>
      <c r="J62" s="17"/>
      <c r="K62" s="17"/>
      <c r="L62" s="17"/>
      <c r="M62" s="17"/>
      <c r="N62" s="16"/>
      <c r="O62" s="17"/>
      <c r="P62" s="17"/>
      <c r="Q62" s="17"/>
      <c r="R62" s="17"/>
      <c r="S62" s="17"/>
      <c r="T62" s="194"/>
      <c r="U62" s="17"/>
      <c r="V62" s="17"/>
      <c r="W62" s="17"/>
      <c r="X62" s="33">
        <f t="shared" si="7"/>
        <v>0</v>
      </c>
      <c r="Y62" s="34">
        <f t="shared" si="8"/>
        <v>0</v>
      </c>
      <c r="Z62" s="8"/>
      <c r="AA62" s="134"/>
      <c r="AB62" s="137"/>
      <c r="AC62" s="16"/>
    </row>
    <row r="63" spans="1:29" s="18" customFormat="1" ht="15.95" hidden="1" customHeight="1" outlineLevel="1" x14ac:dyDescent="0.25">
      <c r="A63" s="16"/>
      <c r="B63" s="19" t="s">
        <v>24</v>
      </c>
      <c r="C63" s="26" t="s">
        <v>259</v>
      </c>
      <c r="D63" s="22" t="s">
        <v>280</v>
      </c>
      <c r="E63" s="17">
        <v>0</v>
      </c>
      <c r="F63" s="17">
        <v>0</v>
      </c>
      <c r="G63" s="17">
        <v>0</v>
      </c>
      <c r="H63" s="17">
        <v>1</v>
      </c>
      <c r="I63" s="17">
        <v>0</v>
      </c>
      <c r="J63" s="17">
        <v>0</v>
      </c>
      <c r="K63" s="17"/>
      <c r="L63" s="17"/>
      <c r="M63" s="17">
        <v>1</v>
      </c>
      <c r="N63" s="16"/>
      <c r="O63" s="17">
        <v>0</v>
      </c>
      <c r="P63" s="17">
        <v>1</v>
      </c>
      <c r="Q63" s="17"/>
      <c r="R63" s="17">
        <v>1</v>
      </c>
      <c r="S63" s="17"/>
      <c r="T63" s="194"/>
      <c r="U63" s="17">
        <v>0</v>
      </c>
      <c r="V63" s="17"/>
      <c r="W63" s="17"/>
      <c r="X63" s="33">
        <f t="shared" si="7"/>
        <v>11</v>
      </c>
      <c r="Y63" s="34">
        <f t="shared" si="8"/>
        <v>4</v>
      </c>
      <c r="Z63" s="8"/>
      <c r="AA63" s="134"/>
      <c r="AB63" s="137"/>
      <c r="AC63" s="16"/>
    </row>
    <row r="64" spans="1:29" s="18" customFormat="1" ht="15.95" hidden="1" customHeight="1" outlineLevel="1" x14ac:dyDescent="0.25">
      <c r="A64" s="16"/>
      <c r="B64" s="20" t="s">
        <v>25</v>
      </c>
      <c r="C64" s="27" t="s">
        <v>260</v>
      </c>
      <c r="D64" s="23" t="s">
        <v>279</v>
      </c>
      <c r="E64" s="17">
        <v>0</v>
      </c>
      <c r="F64" s="17">
        <v>0</v>
      </c>
      <c r="G64" s="17">
        <v>1</v>
      </c>
      <c r="H64" s="17">
        <v>0</v>
      </c>
      <c r="I64" s="17">
        <v>0</v>
      </c>
      <c r="J64" s="17">
        <v>0</v>
      </c>
      <c r="K64" s="17">
        <v>1</v>
      </c>
      <c r="L64" s="17">
        <v>0</v>
      </c>
      <c r="M64" s="17">
        <v>0</v>
      </c>
      <c r="N64" s="16"/>
      <c r="O64" s="17">
        <v>0</v>
      </c>
      <c r="P64" s="17">
        <v>1</v>
      </c>
      <c r="Q64" s="17"/>
      <c r="R64" s="17">
        <v>0</v>
      </c>
      <c r="S64" s="17"/>
      <c r="T64" s="194"/>
      <c r="U64" s="17">
        <v>2</v>
      </c>
      <c r="V64" s="17"/>
      <c r="W64" s="17"/>
      <c r="X64" s="33">
        <f t="shared" si="7"/>
        <v>13</v>
      </c>
      <c r="Y64" s="34">
        <f t="shared" si="8"/>
        <v>5</v>
      </c>
      <c r="Z64" s="8"/>
      <c r="AA64" s="134"/>
      <c r="AB64" s="137"/>
      <c r="AC64" s="16"/>
    </row>
    <row r="65" spans="1:29" s="18" customFormat="1" ht="15.95" hidden="1" customHeight="1" outlineLevel="1" x14ac:dyDescent="0.25">
      <c r="A65" s="16"/>
      <c r="B65" s="19" t="s">
        <v>26</v>
      </c>
      <c r="C65" s="26" t="s">
        <v>261</v>
      </c>
      <c r="D65" s="22" t="s">
        <v>278</v>
      </c>
      <c r="E65" s="17">
        <v>0</v>
      </c>
      <c r="F65" s="17">
        <v>6</v>
      </c>
      <c r="G65" s="17"/>
      <c r="H65" s="17">
        <v>1</v>
      </c>
      <c r="I65" s="17"/>
      <c r="J65" s="17"/>
      <c r="K65" s="17">
        <v>3</v>
      </c>
      <c r="L65" s="17">
        <v>2</v>
      </c>
      <c r="M65" s="17"/>
      <c r="N65" s="16"/>
      <c r="O65" s="17">
        <v>1</v>
      </c>
      <c r="P65" s="17"/>
      <c r="Q65" s="17"/>
      <c r="R65" s="17">
        <v>6</v>
      </c>
      <c r="S65" s="17">
        <v>2</v>
      </c>
      <c r="T65" s="194"/>
      <c r="U65" s="17"/>
      <c r="V65" s="17"/>
      <c r="W65" s="17"/>
      <c r="X65" s="33">
        <f t="shared" si="7"/>
        <v>8</v>
      </c>
      <c r="Y65" s="34">
        <f t="shared" si="8"/>
        <v>21</v>
      </c>
      <c r="Z65" s="8"/>
      <c r="AA65" s="134"/>
      <c r="AB65" s="137"/>
      <c r="AC65" s="16"/>
    </row>
    <row r="66" spans="1:29" s="18" customFormat="1" ht="15.95" hidden="1" customHeight="1" outlineLevel="1" x14ac:dyDescent="0.25">
      <c r="A66" s="16"/>
      <c r="B66" s="20" t="s">
        <v>27</v>
      </c>
      <c r="C66" s="27" t="s">
        <v>534</v>
      </c>
      <c r="D66" s="22" t="s">
        <v>277</v>
      </c>
      <c r="E66" s="17"/>
      <c r="F66" s="17"/>
      <c r="G66" s="17"/>
      <c r="H66" s="17">
        <v>1</v>
      </c>
      <c r="I66" s="17"/>
      <c r="J66" s="17"/>
      <c r="K66" s="17">
        <v>2</v>
      </c>
      <c r="L66" s="17">
        <v>1</v>
      </c>
      <c r="M66" s="17">
        <v>1</v>
      </c>
      <c r="N66" s="16"/>
      <c r="O66" s="17">
        <v>0</v>
      </c>
      <c r="P66" s="17"/>
      <c r="Q66" s="17"/>
      <c r="R66" s="17">
        <v>0</v>
      </c>
      <c r="S66" s="17">
        <v>0</v>
      </c>
      <c r="T66" s="194"/>
      <c r="U66" s="17">
        <v>1</v>
      </c>
      <c r="V66" s="17"/>
      <c r="W66" s="17"/>
      <c r="X66" s="33">
        <f t="shared" si="7"/>
        <v>8</v>
      </c>
      <c r="Y66" s="34">
        <f t="shared" si="8"/>
        <v>6</v>
      </c>
      <c r="Z66" s="8"/>
      <c r="AA66" s="134"/>
      <c r="AB66" s="137"/>
      <c r="AC66" s="16"/>
    </row>
    <row r="67" spans="1:29" s="18" customFormat="1" ht="15.95" hidden="1" customHeight="1" outlineLevel="1" x14ac:dyDescent="0.25">
      <c r="A67" s="16"/>
      <c r="B67" s="19" t="s">
        <v>28</v>
      </c>
      <c r="C67" s="26" t="s">
        <v>262</v>
      </c>
      <c r="D67" s="23" t="s">
        <v>276</v>
      </c>
      <c r="E67" s="17"/>
      <c r="F67" s="17"/>
      <c r="G67" s="17"/>
      <c r="H67" s="17"/>
      <c r="I67" s="17"/>
      <c r="J67" s="17">
        <v>0</v>
      </c>
      <c r="K67" s="17"/>
      <c r="L67" s="17"/>
      <c r="M67" s="17"/>
      <c r="N67" s="16"/>
      <c r="O67" s="17"/>
      <c r="P67" s="17"/>
      <c r="Q67" s="17"/>
      <c r="R67" s="17"/>
      <c r="S67" s="17"/>
      <c r="T67" s="194"/>
      <c r="U67" s="17">
        <v>0</v>
      </c>
      <c r="V67" s="17"/>
      <c r="W67" s="17"/>
      <c r="X67" s="33">
        <f t="shared" si="7"/>
        <v>2</v>
      </c>
      <c r="Y67" s="34">
        <f t="shared" si="8"/>
        <v>0</v>
      </c>
      <c r="Z67" s="8"/>
      <c r="AA67" s="134"/>
      <c r="AB67" s="137"/>
      <c r="AC67" s="16"/>
    </row>
    <row r="68" spans="1:29" s="18" customFormat="1" ht="15.95" hidden="1" customHeight="1" outlineLevel="1" x14ac:dyDescent="0.25">
      <c r="A68" s="16"/>
      <c r="B68" s="20" t="s">
        <v>29</v>
      </c>
      <c r="C68" s="27" t="s">
        <v>263</v>
      </c>
      <c r="D68" s="22" t="s">
        <v>275</v>
      </c>
      <c r="E68" s="17"/>
      <c r="F68" s="17"/>
      <c r="G68" s="17">
        <v>0</v>
      </c>
      <c r="H68" s="17"/>
      <c r="I68" s="17">
        <v>0</v>
      </c>
      <c r="J68" s="17"/>
      <c r="K68" s="17"/>
      <c r="L68" s="17"/>
      <c r="M68" s="17"/>
      <c r="N68" s="16"/>
      <c r="O68" s="17"/>
      <c r="P68" s="17"/>
      <c r="Q68" s="17"/>
      <c r="R68" s="17"/>
      <c r="S68" s="17"/>
      <c r="T68" s="194"/>
      <c r="U68" s="17"/>
      <c r="V68" s="17"/>
      <c r="W68" s="17"/>
      <c r="X68" s="33">
        <f t="shared" si="7"/>
        <v>2</v>
      </c>
      <c r="Y68" s="34">
        <f t="shared" si="8"/>
        <v>0</v>
      </c>
      <c r="Z68" s="8"/>
      <c r="AA68" s="134"/>
      <c r="AB68" s="137"/>
      <c r="AC68" s="16"/>
    </row>
    <row r="69" spans="1:29" s="18" customFormat="1" ht="15.95" hidden="1" customHeight="1" outlineLevel="1" x14ac:dyDescent="0.25">
      <c r="A69" s="16"/>
      <c r="B69" s="19" t="s">
        <v>30</v>
      </c>
      <c r="C69" s="26" t="s">
        <v>264</v>
      </c>
      <c r="D69" s="23" t="s">
        <v>274</v>
      </c>
      <c r="E69" s="17">
        <v>0</v>
      </c>
      <c r="F69" s="17"/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2</v>
      </c>
      <c r="N69" s="16"/>
      <c r="O69" s="17">
        <v>0</v>
      </c>
      <c r="P69" s="17"/>
      <c r="Q69" s="17"/>
      <c r="R69" s="17">
        <v>0</v>
      </c>
      <c r="S69" s="17">
        <v>1</v>
      </c>
      <c r="T69" s="194"/>
      <c r="U69" s="17">
        <v>0</v>
      </c>
      <c r="V69" s="17"/>
      <c r="W69" s="17"/>
      <c r="X69" s="33">
        <f t="shared" si="7"/>
        <v>12</v>
      </c>
      <c r="Y69" s="34">
        <f t="shared" si="8"/>
        <v>3</v>
      </c>
      <c r="Z69" s="8"/>
      <c r="AA69" s="134"/>
      <c r="AB69" s="137"/>
      <c r="AC69" s="16"/>
    </row>
    <row r="70" spans="1:29" s="18" customFormat="1" ht="15.95" hidden="1" customHeight="1" outlineLevel="1" x14ac:dyDescent="0.25">
      <c r="A70" s="16"/>
      <c r="B70" s="20" t="s">
        <v>31</v>
      </c>
      <c r="C70" s="27" t="s">
        <v>265</v>
      </c>
      <c r="D70" s="22" t="s">
        <v>273</v>
      </c>
      <c r="E70" s="17"/>
      <c r="F70" s="17"/>
      <c r="G70" s="17"/>
      <c r="H70" s="17"/>
      <c r="I70" s="17"/>
      <c r="J70" s="17"/>
      <c r="K70" s="17"/>
      <c r="L70" s="17"/>
      <c r="M70" s="17"/>
      <c r="N70" s="16"/>
      <c r="O70" s="17"/>
      <c r="P70" s="17"/>
      <c r="Q70" s="17"/>
      <c r="R70" s="17"/>
      <c r="S70" s="17"/>
      <c r="T70" s="194"/>
      <c r="U70" s="17"/>
      <c r="V70" s="17"/>
      <c r="W70" s="17"/>
      <c r="X70" s="33">
        <f t="shared" si="7"/>
        <v>0</v>
      </c>
      <c r="Y70" s="34">
        <f t="shared" si="8"/>
        <v>0</v>
      </c>
      <c r="Z70" s="8"/>
      <c r="AA70" s="134"/>
      <c r="AB70" s="137"/>
      <c r="AC70" s="16"/>
    </row>
    <row r="71" spans="1:29" s="18" customFormat="1" ht="15.95" hidden="1" customHeight="1" outlineLevel="1" x14ac:dyDescent="0.25">
      <c r="A71" s="16"/>
      <c r="B71" s="19" t="s">
        <v>32</v>
      </c>
      <c r="C71" s="26" t="s">
        <v>266</v>
      </c>
      <c r="D71" s="23" t="s">
        <v>272</v>
      </c>
      <c r="E71" s="17"/>
      <c r="F71" s="17"/>
      <c r="G71" s="17"/>
      <c r="H71" s="17"/>
      <c r="I71" s="17"/>
      <c r="J71" s="17"/>
      <c r="K71" s="17"/>
      <c r="L71" s="17"/>
      <c r="M71" s="17"/>
      <c r="N71" s="16"/>
      <c r="O71" s="17">
        <v>0</v>
      </c>
      <c r="P71" s="17"/>
      <c r="Q71" s="17"/>
      <c r="R71" s="17"/>
      <c r="S71" s="17"/>
      <c r="T71" s="194"/>
      <c r="U71" s="17"/>
      <c r="V71" s="17"/>
      <c r="W71" s="17"/>
      <c r="X71" s="33">
        <f t="shared" si="7"/>
        <v>1</v>
      </c>
      <c r="Y71" s="34">
        <f t="shared" si="8"/>
        <v>0</v>
      </c>
      <c r="Z71" s="8"/>
      <c r="AA71" s="134"/>
      <c r="AB71" s="137"/>
      <c r="AC71" s="16"/>
    </row>
    <row r="72" spans="1:29" s="18" customFormat="1" ht="15.95" hidden="1" customHeight="1" outlineLevel="1" x14ac:dyDescent="0.25">
      <c r="A72" s="16"/>
      <c r="B72" s="20" t="s">
        <v>33</v>
      </c>
      <c r="C72" s="27" t="s">
        <v>267</v>
      </c>
      <c r="D72" s="22" t="s">
        <v>271</v>
      </c>
      <c r="E72" s="17"/>
      <c r="F72" s="17"/>
      <c r="G72" s="17">
        <v>3</v>
      </c>
      <c r="H72" s="17"/>
      <c r="I72" s="17">
        <v>1</v>
      </c>
      <c r="J72" s="17"/>
      <c r="K72" s="17">
        <v>3</v>
      </c>
      <c r="L72" s="17"/>
      <c r="M72" s="17"/>
      <c r="N72" s="16"/>
      <c r="O72" s="17"/>
      <c r="P72" s="17"/>
      <c r="Q72" s="17"/>
      <c r="R72" s="17"/>
      <c r="S72" s="17"/>
      <c r="T72" s="194"/>
      <c r="U72" s="17"/>
      <c r="V72" s="17"/>
      <c r="W72" s="17"/>
      <c r="X72" s="33">
        <f t="shared" si="7"/>
        <v>3</v>
      </c>
      <c r="Y72" s="34">
        <f t="shared" si="8"/>
        <v>7</v>
      </c>
      <c r="Z72" s="8"/>
      <c r="AA72" s="134"/>
      <c r="AB72" s="137"/>
      <c r="AC72" s="16"/>
    </row>
    <row r="73" spans="1:29" s="18" customFormat="1" ht="15.95" hidden="1" customHeight="1" outlineLevel="1" x14ac:dyDescent="0.25">
      <c r="A73" s="16"/>
      <c r="B73" s="19" t="s">
        <v>34</v>
      </c>
      <c r="C73" s="26" t="s">
        <v>268</v>
      </c>
      <c r="D73" s="23" t="s">
        <v>270</v>
      </c>
      <c r="E73" s="17"/>
      <c r="F73" s="17"/>
      <c r="G73" s="17"/>
      <c r="H73" s="17"/>
      <c r="I73" s="17"/>
      <c r="J73" s="17"/>
      <c r="K73" s="17"/>
      <c r="L73" s="17"/>
      <c r="M73" s="17"/>
      <c r="N73" s="16"/>
      <c r="O73" s="17"/>
      <c r="P73" s="17"/>
      <c r="Q73" s="17"/>
      <c r="R73" s="17"/>
      <c r="S73" s="17"/>
      <c r="T73" s="194"/>
      <c r="U73" s="17"/>
      <c r="V73" s="17"/>
      <c r="W73" s="17"/>
      <c r="X73" s="33">
        <f t="shared" si="7"/>
        <v>0</v>
      </c>
      <c r="Y73" s="34">
        <f t="shared" si="8"/>
        <v>0</v>
      </c>
      <c r="Z73" s="8"/>
      <c r="AA73" s="134"/>
      <c r="AB73" s="137"/>
      <c r="AC73" s="16"/>
    </row>
    <row r="74" spans="1:29" s="18" customFormat="1" ht="15.95" hidden="1" customHeight="1" outlineLevel="1" x14ac:dyDescent="0.25">
      <c r="A74" s="16"/>
      <c r="B74" s="20" t="s">
        <v>35</v>
      </c>
      <c r="C74" s="27" t="s">
        <v>269</v>
      </c>
      <c r="D74" s="22" t="s">
        <v>463</v>
      </c>
      <c r="E74" s="17">
        <v>0</v>
      </c>
      <c r="F74" s="17"/>
      <c r="G74" s="17"/>
      <c r="H74" s="17">
        <v>1</v>
      </c>
      <c r="I74" s="17">
        <v>0</v>
      </c>
      <c r="J74" s="17">
        <v>1</v>
      </c>
      <c r="K74" s="17">
        <v>0</v>
      </c>
      <c r="L74" s="17">
        <v>0</v>
      </c>
      <c r="M74" s="17">
        <v>2</v>
      </c>
      <c r="N74" s="16"/>
      <c r="O74" s="17"/>
      <c r="P74" s="17"/>
      <c r="Q74" s="17"/>
      <c r="R74" s="17">
        <v>2</v>
      </c>
      <c r="S74" s="17">
        <v>0</v>
      </c>
      <c r="T74" s="194"/>
      <c r="U74" s="17">
        <v>0</v>
      </c>
      <c r="V74" s="17"/>
      <c r="W74" s="17"/>
      <c r="X74" s="33">
        <f t="shared" si="7"/>
        <v>10</v>
      </c>
      <c r="Y74" s="34">
        <f t="shared" si="8"/>
        <v>6</v>
      </c>
      <c r="Z74" s="8"/>
      <c r="AA74" s="134"/>
      <c r="AB74" s="137"/>
      <c r="AC74" s="16"/>
    </row>
    <row r="75" spans="1:29" s="18" customFormat="1" ht="15.95" hidden="1" customHeight="1" outlineLevel="1" x14ac:dyDescent="0.25">
      <c r="A75" s="16"/>
      <c r="B75" s="19" t="s">
        <v>36</v>
      </c>
      <c r="C75" s="26" t="s">
        <v>459</v>
      </c>
      <c r="D75" s="23" t="s">
        <v>460</v>
      </c>
      <c r="E75" s="17">
        <v>1</v>
      </c>
      <c r="F75" s="17">
        <v>0</v>
      </c>
      <c r="G75" s="17"/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/>
      <c r="N75" s="16"/>
      <c r="O75" s="17">
        <v>0</v>
      </c>
      <c r="P75" s="17"/>
      <c r="Q75" s="17"/>
      <c r="R75" s="17">
        <v>0</v>
      </c>
      <c r="S75" s="17">
        <v>0</v>
      </c>
      <c r="T75" s="194"/>
      <c r="U75" s="17"/>
      <c r="V75" s="17"/>
      <c r="W75" s="17"/>
      <c r="X75" s="33">
        <f t="shared" si="7"/>
        <v>10</v>
      </c>
      <c r="Y75" s="34">
        <f t="shared" si="8"/>
        <v>1</v>
      </c>
      <c r="Z75" s="8"/>
      <c r="AA75" s="134"/>
      <c r="AB75" s="137"/>
      <c r="AC75" s="16"/>
    </row>
    <row r="76" spans="1:29" s="18" customFormat="1" ht="15.95" hidden="1" customHeight="1" outlineLevel="1" x14ac:dyDescent="0.25">
      <c r="A76" s="16"/>
      <c r="B76" s="20" t="s">
        <v>37</v>
      </c>
      <c r="C76" s="27" t="s">
        <v>496</v>
      </c>
      <c r="D76" s="22" t="s">
        <v>497</v>
      </c>
      <c r="E76" s="17"/>
      <c r="F76" s="17"/>
      <c r="G76" s="17">
        <v>0</v>
      </c>
      <c r="H76" s="17"/>
      <c r="I76" s="17"/>
      <c r="J76" s="17"/>
      <c r="K76" s="17"/>
      <c r="L76" s="17"/>
      <c r="M76" s="17"/>
      <c r="N76" s="16"/>
      <c r="O76" s="17"/>
      <c r="P76" s="17"/>
      <c r="Q76" s="17"/>
      <c r="R76" s="17"/>
      <c r="S76" s="17"/>
      <c r="T76" s="194"/>
      <c r="U76" s="17"/>
      <c r="V76" s="17"/>
      <c r="W76" s="17"/>
      <c r="X76" s="33">
        <f t="shared" si="7"/>
        <v>1</v>
      </c>
      <c r="Y76" s="34">
        <f t="shared" si="8"/>
        <v>0</v>
      </c>
      <c r="Z76" s="8"/>
      <c r="AA76" s="134"/>
      <c r="AB76" s="137"/>
      <c r="AC76" s="16"/>
    </row>
    <row r="77" spans="1:29" s="18" customFormat="1" ht="15.95" hidden="1" customHeight="1" outlineLevel="1" x14ac:dyDescent="0.25">
      <c r="A77" s="16"/>
      <c r="B77" s="19" t="s">
        <v>87</v>
      </c>
      <c r="C77" s="26" t="s">
        <v>506</v>
      </c>
      <c r="D77" s="23" t="s">
        <v>507</v>
      </c>
      <c r="E77" s="17"/>
      <c r="F77" s="17"/>
      <c r="G77" s="17"/>
      <c r="H77" s="17">
        <v>0</v>
      </c>
      <c r="I77" s="17"/>
      <c r="J77" s="17"/>
      <c r="K77" s="17">
        <v>0</v>
      </c>
      <c r="L77" s="17">
        <v>0</v>
      </c>
      <c r="M77" s="17">
        <v>1</v>
      </c>
      <c r="N77" s="16"/>
      <c r="O77" s="17">
        <v>0</v>
      </c>
      <c r="P77" s="17">
        <v>1</v>
      </c>
      <c r="Q77" s="17"/>
      <c r="R77" s="17">
        <v>1</v>
      </c>
      <c r="S77" s="17"/>
      <c r="T77" s="194"/>
      <c r="U77" s="17">
        <v>0</v>
      </c>
      <c r="V77" s="17"/>
      <c r="W77" s="17"/>
      <c r="X77" s="33">
        <f t="shared" si="7"/>
        <v>8</v>
      </c>
      <c r="Y77" s="34">
        <f t="shared" si="8"/>
        <v>3</v>
      </c>
      <c r="Z77" s="8"/>
      <c r="AA77" s="134"/>
      <c r="AB77" s="137"/>
      <c r="AC77" s="16"/>
    </row>
    <row r="78" spans="1:29" s="18" customFormat="1" ht="15.95" hidden="1" customHeight="1" outlineLevel="1" x14ac:dyDescent="0.25">
      <c r="A78" s="16"/>
      <c r="B78" s="20" t="s">
        <v>88</v>
      </c>
      <c r="C78" s="27" t="s">
        <v>545</v>
      </c>
      <c r="D78" s="22" t="s">
        <v>546</v>
      </c>
      <c r="E78" s="17"/>
      <c r="F78" s="17"/>
      <c r="G78" s="17"/>
      <c r="H78" s="17"/>
      <c r="I78" s="17"/>
      <c r="J78" s="17"/>
      <c r="K78" s="17"/>
      <c r="L78" s="17"/>
      <c r="M78" s="17"/>
      <c r="N78" s="16"/>
      <c r="O78" s="17"/>
      <c r="P78" s="17"/>
      <c r="Q78" s="17"/>
      <c r="R78" s="17"/>
      <c r="S78" s="17"/>
      <c r="T78" s="194"/>
      <c r="U78" s="17">
        <v>0</v>
      </c>
      <c r="V78" s="17"/>
      <c r="W78" s="17"/>
      <c r="X78" s="33">
        <f t="shared" si="7"/>
        <v>1</v>
      </c>
      <c r="Y78" s="34">
        <f t="shared" si="8"/>
        <v>0</v>
      </c>
      <c r="Z78" s="8"/>
      <c r="AA78" s="134"/>
      <c r="AB78" s="137"/>
      <c r="AC78" s="16"/>
    </row>
    <row r="79" spans="1:29" s="18" customFormat="1" ht="15.95" hidden="1" customHeight="1" outlineLevel="1" x14ac:dyDescent="0.25">
      <c r="A79" s="16"/>
      <c r="B79" s="19" t="s">
        <v>89</v>
      </c>
      <c r="C79" s="26"/>
      <c r="D79" s="23"/>
      <c r="E79" s="17"/>
      <c r="F79" s="17"/>
      <c r="G79" s="17"/>
      <c r="H79" s="17"/>
      <c r="I79" s="17"/>
      <c r="J79" s="17"/>
      <c r="K79" s="17"/>
      <c r="L79" s="17"/>
      <c r="M79" s="17"/>
      <c r="N79" s="16"/>
      <c r="O79" s="17"/>
      <c r="P79" s="17"/>
      <c r="Q79" s="17"/>
      <c r="R79" s="17"/>
      <c r="S79" s="17"/>
      <c r="T79" s="17"/>
      <c r="U79" s="17"/>
      <c r="V79" s="17"/>
      <c r="W79" s="17"/>
      <c r="X79" s="33">
        <f t="shared" si="7"/>
        <v>0</v>
      </c>
      <c r="Y79" s="34">
        <f t="shared" si="8"/>
        <v>0</v>
      </c>
      <c r="Z79" s="8"/>
      <c r="AA79" s="134"/>
      <c r="AB79" s="137"/>
      <c r="AC79" s="16"/>
    </row>
    <row r="80" spans="1:29" s="18" customFormat="1" ht="15.95" hidden="1" customHeight="1" outlineLevel="1" x14ac:dyDescent="0.25">
      <c r="A80" s="16"/>
      <c r="B80" s="19" t="s">
        <v>90</v>
      </c>
      <c r="C80" s="26"/>
      <c r="D80" s="22"/>
      <c r="E80" s="17"/>
      <c r="F80" s="17"/>
      <c r="G80" s="17"/>
      <c r="H80" s="17"/>
      <c r="I80" s="17"/>
      <c r="J80" s="17"/>
      <c r="K80" s="17"/>
      <c r="L80" s="17"/>
      <c r="M80" s="17"/>
      <c r="N80" s="16"/>
      <c r="O80" s="17"/>
      <c r="P80" s="17"/>
      <c r="Q80" s="17"/>
      <c r="R80" s="17"/>
      <c r="S80" s="17"/>
      <c r="T80" s="17"/>
      <c r="U80" s="17"/>
      <c r="V80" s="17"/>
      <c r="W80" s="17"/>
      <c r="X80" s="33">
        <f t="shared" si="7"/>
        <v>0</v>
      </c>
      <c r="Y80" s="34">
        <f t="shared" si="8"/>
        <v>0</v>
      </c>
      <c r="Z80" s="8"/>
      <c r="AA80" s="134"/>
      <c r="AB80" s="137"/>
      <c r="AC80" s="16"/>
    </row>
    <row r="81" spans="1:29" s="18" customFormat="1" ht="15.95" hidden="1" customHeight="1" outlineLevel="1" x14ac:dyDescent="0.25">
      <c r="A81" s="16"/>
      <c r="B81" s="21" t="s">
        <v>91</v>
      </c>
      <c r="C81" s="28"/>
      <c r="D81" s="24"/>
      <c r="E81" s="17"/>
      <c r="F81" s="17"/>
      <c r="G81" s="17"/>
      <c r="H81" s="17"/>
      <c r="I81" s="17"/>
      <c r="J81" s="17"/>
      <c r="K81" s="17"/>
      <c r="L81" s="17"/>
      <c r="M81" s="17"/>
      <c r="N81" s="16"/>
      <c r="O81" s="17"/>
      <c r="P81" s="17"/>
      <c r="Q81" s="17"/>
      <c r="R81" s="17"/>
      <c r="S81" s="17"/>
      <c r="T81" s="17"/>
      <c r="U81" s="17"/>
      <c r="V81" s="17"/>
      <c r="W81" s="17"/>
      <c r="X81" s="33">
        <f t="shared" si="7"/>
        <v>0</v>
      </c>
      <c r="Y81" s="34">
        <f t="shared" si="8"/>
        <v>0</v>
      </c>
      <c r="Z81" s="8"/>
      <c r="AA81" s="134"/>
      <c r="AB81" s="137"/>
      <c r="AC81" s="16"/>
    </row>
    <row r="82" spans="1:29" s="13" customFormat="1" ht="18.95" customHeight="1" collapsed="1" x14ac:dyDescent="0.25">
      <c r="A82" s="14"/>
      <c r="B82" s="39" t="s">
        <v>21</v>
      </c>
      <c r="C82" s="44" t="str">
        <f>'Evidence pokut'!C7</f>
        <v xml:space="preserve"> FK Rudná</v>
      </c>
      <c r="D82" s="41">
        <f>COUNTIF(D83:D107,"&lt;&gt;")</f>
        <v>14</v>
      </c>
      <c r="E82" s="42">
        <f>SUM(E83:E107)</f>
        <v>2</v>
      </c>
      <c r="F82" s="42">
        <f t="shared" ref="F82:W82" si="9">SUM(F83:F107)</f>
        <v>4</v>
      </c>
      <c r="G82" s="42">
        <f t="shared" si="9"/>
        <v>1</v>
      </c>
      <c r="H82" s="42">
        <f t="shared" si="9"/>
        <v>4</v>
      </c>
      <c r="I82" s="42">
        <f t="shared" si="9"/>
        <v>1</v>
      </c>
      <c r="J82" s="42">
        <f t="shared" si="9"/>
        <v>0</v>
      </c>
      <c r="K82" s="42">
        <v>5</v>
      </c>
      <c r="L82" s="42">
        <f t="shared" si="9"/>
        <v>3</v>
      </c>
      <c r="M82" s="42">
        <f t="shared" si="9"/>
        <v>1</v>
      </c>
      <c r="N82" s="15"/>
      <c r="O82" s="42">
        <f t="shared" si="9"/>
        <v>4</v>
      </c>
      <c r="P82" s="42">
        <f t="shared" si="9"/>
        <v>2</v>
      </c>
      <c r="Q82" s="42">
        <f t="shared" si="9"/>
        <v>0</v>
      </c>
      <c r="R82" s="42">
        <f t="shared" si="9"/>
        <v>3</v>
      </c>
      <c r="S82" s="42">
        <f t="shared" si="9"/>
        <v>1</v>
      </c>
      <c r="T82" s="42">
        <f t="shared" si="9"/>
        <v>0</v>
      </c>
      <c r="U82" s="42">
        <f t="shared" si="9"/>
        <v>1</v>
      </c>
      <c r="V82" s="42">
        <f t="shared" si="9"/>
        <v>0</v>
      </c>
      <c r="W82" s="42">
        <f t="shared" si="9"/>
        <v>0</v>
      </c>
      <c r="X82" s="43">
        <f>COUNTA('Evidence pokut'!F7:N7,'Evidence pokut'!P7:X7)</f>
        <v>15</v>
      </c>
      <c r="Y82" s="43">
        <f>SUM(E82:M82,O82:W82)</f>
        <v>32</v>
      </c>
      <c r="Z82" s="31"/>
      <c r="AA82" s="42">
        <f>SUM(AA83:AA107)</f>
        <v>1</v>
      </c>
      <c r="AB82" s="42">
        <f>SUM(AB83:AB107)</f>
        <v>0</v>
      </c>
      <c r="AC82" s="14"/>
    </row>
    <row r="83" spans="1:29" s="18" customFormat="1" ht="15.95" hidden="1" customHeight="1" outlineLevel="1" x14ac:dyDescent="0.25">
      <c r="A83" s="16"/>
      <c r="B83" s="19" t="s">
        <v>18</v>
      </c>
      <c r="C83" s="26" t="s">
        <v>405</v>
      </c>
      <c r="D83" s="22" t="s">
        <v>423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6"/>
      <c r="O83" s="17"/>
      <c r="P83" s="17">
        <v>1</v>
      </c>
      <c r="Q83" s="17"/>
      <c r="R83" s="17"/>
      <c r="S83" s="17">
        <v>0</v>
      </c>
      <c r="T83" s="17">
        <v>0</v>
      </c>
      <c r="U83" s="17">
        <v>0</v>
      </c>
      <c r="V83" s="17"/>
      <c r="W83" s="17"/>
      <c r="X83" s="33">
        <f t="shared" ref="X83:X107" si="10">COUNTIF(E83:W83,"&gt;-1")</f>
        <v>13</v>
      </c>
      <c r="Y83" s="34">
        <f t="shared" ref="Y83:Y107" si="11">SUM(E83:W83)</f>
        <v>1</v>
      </c>
      <c r="Z83" s="8"/>
      <c r="AA83" s="134">
        <v>1</v>
      </c>
      <c r="AB83" s="137"/>
      <c r="AC83" s="16"/>
    </row>
    <row r="84" spans="1:29" s="18" customFormat="1" ht="15.95" hidden="1" customHeight="1" outlineLevel="1" x14ac:dyDescent="0.25">
      <c r="A84" s="16"/>
      <c r="B84" s="20" t="s">
        <v>19</v>
      </c>
      <c r="C84" s="27" t="s">
        <v>406</v>
      </c>
      <c r="D84" s="23" t="s">
        <v>422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/>
      <c r="K84" s="17">
        <v>0</v>
      </c>
      <c r="L84" s="17"/>
      <c r="M84" s="17">
        <v>0</v>
      </c>
      <c r="N84" s="16"/>
      <c r="O84" s="17">
        <v>0</v>
      </c>
      <c r="P84" s="17">
        <v>0</v>
      </c>
      <c r="Q84" s="17"/>
      <c r="R84" s="17">
        <v>0</v>
      </c>
      <c r="S84" s="17">
        <v>0</v>
      </c>
      <c r="T84" s="17">
        <v>0</v>
      </c>
      <c r="U84" s="17">
        <v>0</v>
      </c>
      <c r="V84" s="17"/>
      <c r="W84" s="17"/>
      <c r="X84" s="33">
        <f t="shared" si="10"/>
        <v>13</v>
      </c>
      <c r="Y84" s="34">
        <f t="shared" si="11"/>
        <v>0</v>
      </c>
      <c r="Z84" s="8"/>
      <c r="AA84" s="134"/>
      <c r="AB84" s="137"/>
      <c r="AC84" s="16"/>
    </row>
    <row r="85" spans="1:29" s="18" customFormat="1" ht="15.95" hidden="1" customHeight="1" outlineLevel="1" x14ac:dyDescent="0.25">
      <c r="A85" s="16"/>
      <c r="B85" s="19" t="s">
        <v>20</v>
      </c>
      <c r="C85" s="26" t="s">
        <v>407</v>
      </c>
      <c r="D85" s="22" t="s">
        <v>421</v>
      </c>
      <c r="E85" s="17">
        <v>1</v>
      </c>
      <c r="F85" s="17">
        <v>0</v>
      </c>
      <c r="G85" s="17">
        <v>1</v>
      </c>
      <c r="H85" s="17">
        <v>0</v>
      </c>
      <c r="I85" s="17">
        <v>0</v>
      </c>
      <c r="J85" s="17">
        <v>0</v>
      </c>
      <c r="K85" s="17">
        <v>0</v>
      </c>
      <c r="L85" s="17">
        <v>1</v>
      </c>
      <c r="M85" s="17">
        <v>0</v>
      </c>
      <c r="N85" s="16"/>
      <c r="O85" s="17">
        <v>2</v>
      </c>
      <c r="P85" s="17">
        <v>0</v>
      </c>
      <c r="Q85" s="17"/>
      <c r="R85" s="17">
        <v>0</v>
      </c>
      <c r="S85" s="17">
        <v>0</v>
      </c>
      <c r="T85" s="17">
        <v>0</v>
      </c>
      <c r="U85" s="17"/>
      <c r="V85" s="17"/>
      <c r="W85" s="17"/>
      <c r="X85" s="33">
        <f t="shared" si="10"/>
        <v>14</v>
      </c>
      <c r="Y85" s="34">
        <f t="shared" si="11"/>
        <v>5</v>
      </c>
      <c r="Z85" s="8"/>
      <c r="AA85" s="134"/>
      <c r="AB85" s="137"/>
      <c r="AC85" s="16"/>
    </row>
    <row r="86" spans="1:29" s="18" customFormat="1" ht="15.95" hidden="1" customHeight="1" outlineLevel="1" x14ac:dyDescent="0.25">
      <c r="A86" s="16"/>
      <c r="B86" s="20" t="s">
        <v>21</v>
      </c>
      <c r="C86" s="27" t="s">
        <v>408</v>
      </c>
      <c r="D86" s="23" t="s">
        <v>420</v>
      </c>
      <c r="E86" s="17">
        <v>0</v>
      </c>
      <c r="F86" s="17">
        <v>0</v>
      </c>
      <c r="G86" s="17">
        <v>0</v>
      </c>
      <c r="H86" s="17"/>
      <c r="I86" s="17"/>
      <c r="J86" s="17">
        <v>0</v>
      </c>
      <c r="K86" s="17">
        <v>0</v>
      </c>
      <c r="L86" s="17">
        <v>0</v>
      </c>
      <c r="M86" s="17"/>
      <c r="N86" s="16"/>
      <c r="O86" s="17">
        <v>0</v>
      </c>
      <c r="P86" s="17">
        <v>0</v>
      </c>
      <c r="Q86" s="17"/>
      <c r="R86" s="17"/>
      <c r="S86" s="17"/>
      <c r="T86" s="17">
        <v>0</v>
      </c>
      <c r="U86" s="17"/>
      <c r="V86" s="17"/>
      <c r="W86" s="17"/>
      <c r="X86" s="33">
        <f t="shared" si="10"/>
        <v>9</v>
      </c>
      <c r="Y86" s="34">
        <f t="shared" si="11"/>
        <v>0</v>
      </c>
      <c r="Z86" s="8"/>
      <c r="AA86" s="134"/>
      <c r="AB86" s="137"/>
      <c r="AC86" s="16"/>
    </row>
    <row r="87" spans="1:29" s="18" customFormat="1" ht="15.95" hidden="1" customHeight="1" outlineLevel="1" x14ac:dyDescent="0.25">
      <c r="A87" s="16"/>
      <c r="B87" s="19" t="s">
        <v>22</v>
      </c>
      <c r="C87" s="26" t="s">
        <v>409</v>
      </c>
      <c r="D87" s="22" t="s">
        <v>419</v>
      </c>
      <c r="E87" s="17"/>
      <c r="F87" s="17"/>
      <c r="G87" s="17"/>
      <c r="H87" s="17"/>
      <c r="I87" s="17"/>
      <c r="J87" s="17"/>
      <c r="K87" s="17">
        <v>0</v>
      </c>
      <c r="L87" s="17"/>
      <c r="M87" s="17"/>
      <c r="N87" s="16"/>
      <c r="O87" s="17">
        <v>1</v>
      </c>
      <c r="P87" s="17"/>
      <c r="Q87" s="17"/>
      <c r="R87" s="17"/>
      <c r="S87" s="17"/>
      <c r="T87" s="17">
        <v>0</v>
      </c>
      <c r="U87" s="17"/>
      <c r="V87" s="17"/>
      <c r="W87" s="17"/>
      <c r="X87" s="33">
        <f t="shared" si="10"/>
        <v>3</v>
      </c>
      <c r="Y87" s="34">
        <f t="shared" si="11"/>
        <v>1</v>
      </c>
      <c r="Z87" s="8"/>
      <c r="AA87" s="134"/>
      <c r="AB87" s="137"/>
      <c r="AC87" s="16"/>
    </row>
    <row r="88" spans="1:29" s="18" customFormat="1" ht="15.95" hidden="1" customHeight="1" outlineLevel="1" x14ac:dyDescent="0.25">
      <c r="A88" s="16"/>
      <c r="B88" s="20" t="s">
        <v>23</v>
      </c>
      <c r="C88" s="27" t="s">
        <v>410</v>
      </c>
      <c r="D88" s="23" t="s">
        <v>418</v>
      </c>
      <c r="E88" s="17"/>
      <c r="F88" s="17"/>
      <c r="G88" s="17"/>
      <c r="H88" s="17">
        <v>2</v>
      </c>
      <c r="I88" s="17">
        <v>0</v>
      </c>
      <c r="J88" s="17"/>
      <c r="K88" s="17">
        <v>0</v>
      </c>
      <c r="L88" s="17">
        <v>0</v>
      </c>
      <c r="M88" s="17">
        <v>0</v>
      </c>
      <c r="N88" s="16"/>
      <c r="O88" s="17"/>
      <c r="P88" s="17">
        <v>0</v>
      </c>
      <c r="Q88" s="17"/>
      <c r="R88" s="17">
        <v>0</v>
      </c>
      <c r="S88" s="17">
        <v>0</v>
      </c>
      <c r="T88" s="17">
        <v>0</v>
      </c>
      <c r="U88" s="17"/>
      <c r="V88" s="17"/>
      <c r="W88" s="17"/>
      <c r="X88" s="33">
        <f t="shared" si="10"/>
        <v>9</v>
      </c>
      <c r="Y88" s="34">
        <f t="shared" si="11"/>
        <v>2</v>
      </c>
      <c r="Z88" s="8"/>
      <c r="AA88" s="134"/>
      <c r="AB88" s="137"/>
      <c r="AC88" s="16"/>
    </row>
    <row r="89" spans="1:29" s="18" customFormat="1" ht="15.95" hidden="1" customHeight="1" outlineLevel="1" x14ac:dyDescent="0.25">
      <c r="A89" s="16"/>
      <c r="B89" s="19" t="s">
        <v>24</v>
      </c>
      <c r="C89" s="26" t="s">
        <v>411</v>
      </c>
      <c r="D89" s="22" t="s">
        <v>417</v>
      </c>
      <c r="E89" s="17">
        <v>0</v>
      </c>
      <c r="F89" s="17"/>
      <c r="G89" s="17"/>
      <c r="H89" s="17">
        <v>0</v>
      </c>
      <c r="I89" s="17"/>
      <c r="J89" s="17">
        <v>0</v>
      </c>
      <c r="K89" s="17">
        <v>0</v>
      </c>
      <c r="L89" s="17"/>
      <c r="M89" s="17">
        <v>0</v>
      </c>
      <c r="N89" s="16"/>
      <c r="O89" s="17">
        <v>0</v>
      </c>
      <c r="P89" s="17">
        <v>0</v>
      </c>
      <c r="Q89" s="17"/>
      <c r="R89" s="17">
        <v>0</v>
      </c>
      <c r="S89" s="17">
        <v>0</v>
      </c>
      <c r="T89" s="17">
        <v>0</v>
      </c>
      <c r="U89" s="17">
        <v>0</v>
      </c>
      <c r="V89" s="17"/>
      <c r="W89" s="17"/>
      <c r="X89" s="33">
        <f t="shared" si="10"/>
        <v>11</v>
      </c>
      <c r="Y89" s="34">
        <f t="shared" si="11"/>
        <v>0</v>
      </c>
      <c r="Z89" s="8"/>
      <c r="AA89" s="134"/>
      <c r="AB89" s="137"/>
      <c r="AC89" s="16"/>
    </row>
    <row r="90" spans="1:29" s="18" customFormat="1" ht="15.95" hidden="1" customHeight="1" outlineLevel="1" x14ac:dyDescent="0.25">
      <c r="A90" s="16"/>
      <c r="B90" s="20" t="s">
        <v>25</v>
      </c>
      <c r="C90" s="27" t="s">
        <v>490</v>
      </c>
      <c r="D90" s="191" t="s">
        <v>416</v>
      </c>
      <c r="E90" s="17">
        <v>0</v>
      </c>
      <c r="F90" s="17">
        <v>2</v>
      </c>
      <c r="G90" s="17">
        <v>0</v>
      </c>
      <c r="H90" s="17">
        <v>1</v>
      </c>
      <c r="I90" s="17">
        <v>0</v>
      </c>
      <c r="J90" s="17"/>
      <c r="K90" s="17">
        <v>0</v>
      </c>
      <c r="L90" s="17"/>
      <c r="M90" s="17">
        <v>0</v>
      </c>
      <c r="N90" s="16"/>
      <c r="O90" s="17">
        <v>1</v>
      </c>
      <c r="P90" s="17"/>
      <c r="Q90" s="17"/>
      <c r="R90" s="17">
        <v>1</v>
      </c>
      <c r="S90" s="17">
        <v>0</v>
      </c>
      <c r="T90" s="17">
        <v>0</v>
      </c>
      <c r="U90" s="17">
        <v>0</v>
      </c>
      <c r="V90" s="17"/>
      <c r="W90" s="17"/>
      <c r="X90" s="33">
        <f t="shared" si="10"/>
        <v>12</v>
      </c>
      <c r="Y90" s="34">
        <f t="shared" si="11"/>
        <v>5</v>
      </c>
      <c r="Z90" s="8"/>
      <c r="AA90" s="134"/>
      <c r="AB90" s="137"/>
      <c r="AC90" s="16"/>
    </row>
    <row r="91" spans="1:29" s="18" customFormat="1" ht="15.95" hidden="1" customHeight="1" outlineLevel="1" x14ac:dyDescent="0.25">
      <c r="A91" s="16"/>
      <c r="B91" s="19" t="s">
        <v>26</v>
      </c>
      <c r="C91" s="26" t="s">
        <v>412</v>
      </c>
      <c r="D91" s="23" t="s">
        <v>415</v>
      </c>
      <c r="E91" s="17">
        <v>0</v>
      </c>
      <c r="F91" s="17">
        <v>1</v>
      </c>
      <c r="G91" s="17">
        <v>0</v>
      </c>
      <c r="H91" s="17">
        <v>1</v>
      </c>
      <c r="I91" s="17">
        <v>1</v>
      </c>
      <c r="J91" s="17">
        <v>0</v>
      </c>
      <c r="K91" s="17">
        <v>0</v>
      </c>
      <c r="L91" s="17">
        <v>0</v>
      </c>
      <c r="M91" s="17">
        <v>0</v>
      </c>
      <c r="N91" s="16"/>
      <c r="O91" s="17">
        <v>0</v>
      </c>
      <c r="P91" s="17">
        <v>0</v>
      </c>
      <c r="Q91" s="17"/>
      <c r="R91" s="17">
        <v>0</v>
      </c>
      <c r="S91" s="17">
        <v>0</v>
      </c>
      <c r="T91" s="17">
        <v>0</v>
      </c>
      <c r="U91" s="17"/>
      <c r="V91" s="17"/>
      <c r="W91" s="17"/>
      <c r="X91" s="33">
        <f t="shared" si="10"/>
        <v>14</v>
      </c>
      <c r="Y91" s="34">
        <f t="shared" si="11"/>
        <v>3</v>
      </c>
      <c r="Z91" s="8"/>
      <c r="AA91" s="134"/>
      <c r="AB91" s="137"/>
      <c r="AC91" s="16"/>
    </row>
    <row r="92" spans="1:29" s="18" customFormat="1" ht="15.95" hidden="1" customHeight="1" outlineLevel="1" x14ac:dyDescent="0.25">
      <c r="A92" s="16"/>
      <c r="B92" s="20" t="s">
        <v>27</v>
      </c>
      <c r="C92" s="27" t="s">
        <v>413</v>
      </c>
      <c r="D92" s="22" t="s">
        <v>414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1</v>
      </c>
      <c r="M92" s="17">
        <v>0</v>
      </c>
      <c r="N92" s="16"/>
      <c r="O92" s="17"/>
      <c r="P92" s="17">
        <v>0</v>
      </c>
      <c r="Q92" s="17"/>
      <c r="R92" s="17">
        <v>0</v>
      </c>
      <c r="S92" s="17">
        <v>0</v>
      </c>
      <c r="T92" s="17">
        <v>0</v>
      </c>
      <c r="U92" s="17">
        <v>0</v>
      </c>
      <c r="V92" s="17"/>
      <c r="W92" s="17"/>
      <c r="X92" s="33">
        <f t="shared" si="10"/>
        <v>14</v>
      </c>
      <c r="Y92" s="34">
        <f t="shared" si="11"/>
        <v>1</v>
      </c>
      <c r="Z92" s="8"/>
      <c r="AA92" s="134"/>
      <c r="AB92" s="137"/>
      <c r="AC92" s="16"/>
    </row>
    <row r="93" spans="1:29" s="18" customFormat="1" ht="15.95" hidden="1" customHeight="1" outlineLevel="1" x14ac:dyDescent="0.25">
      <c r="A93" s="16"/>
      <c r="B93" s="19" t="s">
        <v>28</v>
      </c>
      <c r="C93" s="26" t="s">
        <v>457</v>
      </c>
      <c r="D93" s="23" t="s">
        <v>458</v>
      </c>
      <c r="E93" s="17">
        <v>1</v>
      </c>
      <c r="F93" s="17">
        <v>1</v>
      </c>
      <c r="G93" s="17">
        <v>0</v>
      </c>
      <c r="H93" s="17">
        <v>0</v>
      </c>
      <c r="I93" s="17"/>
      <c r="J93" s="17">
        <v>0</v>
      </c>
      <c r="K93" s="17">
        <v>0</v>
      </c>
      <c r="L93" s="17">
        <v>1</v>
      </c>
      <c r="M93" s="17">
        <v>1</v>
      </c>
      <c r="N93" s="16"/>
      <c r="O93" s="17">
        <v>0</v>
      </c>
      <c r="P93" s="17">
        <v>1</v>
      </c>
      <c r="Q93" s="17"/>
      <c r="R93" s="17">
        <v>0</v>
      </c>
      <c r="S93" s="17">
        <v>0</v>
      </c>
      <c r="T93" s="17">
        <v>0</v>
      </c>
      <c r="U93" s="17">
        <v>0</v>
      </c>
      <c r="V93" s="17"/>
      <c r="W93" s="17"/>
      <c r="X93" s="33">
        <f t="shared" si="10"/>
        <v>14</v>
      </c>
      <c r="Y93" s="34">
        <f t="shared" si="11"/>
        <v>5</v>
      </c>
      <c r="Z93" s="8"/>
      <c r="AA93" s="134"/>
      <c r="AB93" s="137"/>
      <c r="AC93" s="16"/>
    </row>
    <row r="94" spans="1:29" s="18" customFormat="1" ht="15.95" hidden="1" customHeight="1" outlineLevel="1" x14ac:dyDescent="0.25">
      <c r="A94" s="16"/>
      <c r="B94" s="20" t="s">
        <v>29</v>
      </c>
      <c r="C94" s="27" t="s">
        <v>472</v>
      </c>
      <c r="D94" s="22" t="s">
        <v>473</v>
      </c>
      <c r="E94" s="17"/>
      <c r="F94" s="17">
        <v>0</v>
      </c>
      <c r="G94" s="17">
        <v>0</v>
      </c>
      <c r="H94" s="17"/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6"/>
      <c r="O94" s="17"/>
      <c r="P94" s="17"/>
      <c r="Q94" s="17"/>
      <c r="R94" s="17"/>
      <c r="S94" s="17"/>
      <c r="T94" s="17">
        <v>0</v>
      </c>
      <c r="U94" s="17"/>
      <c r="V94" s="17"/>
      <c r="W94" s="17"/>
      <c r="X94" s="33">
        <f t="shared" si="10"/>
        <v>8</v>
      </c>
      <c r="Y94" s="34">
        <f t="shared" si="11"/>
        <v>0</v>
      </c>
      <c r="Z94" s="8"/>
      <c r="AA94" s="134"/>
      <c r="AB94" s="137"/>
      <c r="AC94" s="16"/>
    </row>
    <row r="95" spans="1:29" s="18" customFormat="1" ht="15.95" hidden="1" customHeight="1" outlineLevel="1" x14ac:dyDescent="0.25">
      <c r="A95" s="16"/>
      <c r="B95" s="19" t="s">
        <v>30</v>
      </c>
      <c r="C95" s="26" t="s">
        <v>491</v>
      </c>
      <c r="D95" s="23" t="s">
        <v>492</v>
      </c>
      <c r="E95" s="17"/>
      <c r="G95" s="17">
        <v>0</v>
      </c>
      <c r="H95" s="17"/>
      <c r="I95" s="17">
        <v>0</v>
      </c>
      <c r="J95" s="17">
        <v>0</v>
      </c>
      <c r="K95" s="17">
        <v>0</v>
      </c>
      <c r="L95" s="17"/>
      <c r="M95" s="17"/>
      <c r="N95" s="16"/>
      <c r="O95" s="17">
        <v>0</v>
      </c>
      <c r="P95" s="17">
        <v>0</v>
      </c>
      <c r="Q95" s="17"/>
      <c r="R95" s="17">
        <v>0</v>
      </c>
      <c r="S95" s="17">
        <v>0</v>
      </c>
      <c r="T95" s="17">
        <v>0</v>
      </c>
      <c r="U95" s="17"/>
      <c r="V95" s="17"/>
      <c r="W95" s="17"/>
      <c r="X95" s="33">
        <f t="shared" si="10"/>
        <v>9</v>
      </c>
      <c r="Y95" s="34">
        <f t="shared" si="11"/>
        <v>0</v>
      </c>
      <c r="Z95" s="8"/>
      <c r="AA95" s="134"/>
      <c r="AB95" s="137"/>
      <c r="AC95" s="16"/>
    </row>
    <row r="96" spans="1:29" s="18" customFormat="1" ht="15.95" hidden="1" customHeight="1" outlineLevel="1" x14ac:dyDescent="0.25">
      <c r="A96" s="16"/>
      <c r="B96" s="20" t="s">
        <v>31</v>
      </c>
      <c r="C96" s="27" t="s">
        <v>526</v>
      </c>
      <c r="D96" s="22" t="s">
        <v>527</v>
      </c>
      <c r="E96" s="17"/>
      <c r="F96" s="17"/>
      <c r="G96" s="17"/>
      <c r="H96" s="17"/>
      <c r="I96" s="17"/>
      <c r="J96" s="17"/>
      <c r="K96" s="17"/>
      <c r="L96" s="17"/>
      <c r="M96" s="17"/>
      <c r="N96" s="16"/>
      <c r="O96" s="17"/>
      <c r="P96" s="17">
        <v>0</v>
      </c>
      <c r="Q96" s="17"/>
      <c r="R96" s="17">
        <v>2</v>
      </c>
      <c r="S96" s="17">
        <v>1</v>
      </c>
      <c r="T96" s="17">
        <v>0</v>
      </c>
      <c r="U96" s="17">
        <v>1</v>
      </c>
      <c r="V96" s="17"/>
      <c r="W96" s="17"/>
      <c r="X96" s="33">
        <f t="shared" si="10"/>
        <v>5</v>
      </c>
      <c r="Y96" s="34">
        <f t="shared" si="11"/>
        <v>4</v>
      </c>
      <c r="Z96" s="8"/>
      <c r="AA96" s="134"/>
      <c r="AB96" s="137"/>
      <c r="AC96" s="16"/>
    </row>
    <row r="97" spans="1:29" s="18" customFormat="1" ht="15.95" hidden="1" customHeight="1" outlineLevel="1" x14ac:dyDescent="0.25">
      <c r="A97" s="16"/>
      <c r="B97" s="19" t="s">
        <v>32</v>
      </c>
      <c r="C97" s="26"/>
      <c r="D97" s="23"/>
      <c r="E97" s="17"/>
      <c r="F97" s="17"/>
      <c r="G97" s="17"/>
      <c r="H97" s="17"/>
      <c r="I97" s="17"/>
      <c r="J97" s="17"/>
      <c r="K97" s="17"/>
      <c r="L97" s="17"/>
      <c r="M97" s="17"/>
      <c r="N97" s="16"/>
      <c r="O97" s="17"/>
      <c r="P97" s="17"/>
      <c r="Q97" s="17"/>
      <c r="R97" s="17"/>
      <c r="S97" s="17"/>
      <c r="T97" s="17"/>
      <c r="U97" s="17"/>
      <c r="V97" s="17"/>
      <c r="W97" s="17"/>
      <c r="X97" s="33">
        <f t="shared" si="10"/>
        <v>0</v>
      </c>
      <c r="Y97" s="34">
        <f t="shared" si="11"/>
        <v>0</v>
      </c>
      <c r="Z97" s="8"/>
      <c r="AA97" s="134"/>
      <c r="AB97" s="137"/>
      <c r="AC97" s="16"/>
    </row>
    <row r="98" spans="1:29" s="18" customFormat="1" ht="15.95" hidden="1" customHeight="1" outlineLevel="1" x14ac:dyDescent="0.25">
      <c r="A98" s="16"/>
      <c r="B98" s="20" t="s">
        <v>33</v>
      </c>
      <c r="C98" s="27"/>
      <c r="D98" s="22"/>
      <c r="E98" s="17"/>
      <c r="F98" s="17"/>
      <c r="G98" s="17"/>
      <c r="H98" s="17"/>
      <c r="I98" s="17"/>
      <c r="J98" s="17"/>
      <c r="K98" s="17"/>
      <c r="L98" s="17"/>
      <c r="M98" s="17"/>
      <c r="N98" s="16"/>
      <c r="O98" s="17"/>
      <c r="P98" s="17"/>
      <c r="Q98" s="17"/>
      <c r="R98" s="17"/>
      <c r="S98" s="17"/>
      <c r="T98" s="17"/>
      <c r="U98" s="17"/>
      <c r="V98" s="17"/>
      <c r="W98" s="17"/>
      <c r="X98" s="33">
        <f t="shared" si="10"/>
        <v>0</v>
      </c>
      <c r="Y98" s="34">
        <f t="shared" si="11"/>
        <v>0</v>
      </c>
      <c r="Z98" s="8"/>
      <c r="AA98" s="134"/>
      <c r="AB98" s="137"/>
      <c r="AC98" s="16"/>
    </row>
    <row r="99" spans="1:29" s="18" customFormat="1" ht="15.95" hidden="1" customHeight="1" outlineLevel="1" x14ac:dyDescent="0.25">
      <c r="A99" s="16"/>
      <c r="B99" s="19" t="s">
        <v>34</v>
      </c>
      <c r="C99" s="26"/>
      <c r="D99" s="23"/>
      <c r="E99" s="17"/>
      <c r="F99" s="17"/>
      <c r="G99" s="17"/>
      <c r="H99" s="17"/>
      <c r="I99" s="17"/>
      <c r="J99" s="17"/>
      <c r="K99" s="17"/>
      <c r="L99" s="17"/>
      <c r="M99" s="17"/>
      <c r="N99" s="16"/>
      <c r="O99" s="17"/>
      <c r="P99" s="17"/>
      <c r="Q99" s="17"/>
      <c r="R99" s="17"/>
      <c r="S99" s="17"/>
      <c r="T99" s="17"/>
      <c r="U99" s="17"/>
      <c r="V99" s="17"/>
      <c r="W99" s="17"/>
      <c r="X99" s="33">
        <f t="shared" si="10"/>
        <v>0</v>
      </c>
      <c r="Y99" s="34">
        <f t="shared" si="11"/>
        <v>0</v>
      </c>
      <c r="Z99" s="8"/>
      <c r="AA99" s="134"/>
      <c r="AB99" s="137"/>
      <c r="AC99" s="16"/>
    </row>
    <row r="100" spans="1:29" s="18" customFormat="1" ht="15.95" hidden="1" customHeight="1" outlineLevel="1" x14ac:dyDescent="0.25">
      <c r="A100" s="16"/>
      <c r="B100" s="20" t="s">
        <v>35</v>
      </c>
      <c r="C100" s="27"/>
      <c r="D100" s="22"/>
      <c r="E100" s="17"/>
      <c r="F100" s="17"/>
      <c r="G100" s="17"/>
      <c r="H100" s="17"/>
      <c r="I100" s="17"/>
      <c r="J100" s="17"/>
      <c r="K100" s="17"/>
      <c r="L100" s="17"/>
      <c r="M100" s="17"/>
      <c r="N100" s="16"/>
      <c r="O100" s="17"/>
      <c r="P100" s="17"/>
      <c r="Q100" s="17"/>
      <c r="R100" s="17"/>
      <c r="S100" s="17"/>
      <c r="T100" s="17"/>
      <c r="U100" s="17"/>
      <c r="V100" s="17"/>
      <c r="W100" s="17"/>
      <c r="X100" s="33">
        <f t="shared" si="10"/>
        <v>0</v>
      </c>
      <c r="Y100" s="34">
        <f t="shared" si="11"/>
        <v>0</v>
      </c>
      <c r="Z100" s="8"/>
      <c r="AA100" s="134"/>
      <c r="AB100" s="137"/>
      <c r="AC100" s="16"/>
    </row>
    <row r="101" spans="1:29" s="18" customFormat="1" ht="15.95" hidden="1" customHeight="1" outlineLevel="1" x14ac:dyDescent="0.25">
      <c r="A101" s="16"/>
      <c r="B101" s="19" t="s">
        <v>36</v>
      </c>
      <c r="C101" s="26"/>
      <c r="D101" s="23"/>
      <c r="E101" s="17"/>
      <c r="F101" s="17"/>
      <c r="G101" s="17"/>
      <c r="H101" s="17"/>
      <c r="I101" s="17"/>
      <c r="J101" s="17"/>
      <c r="K101" s="17"/>
      <c r="L101" s="17"/>
      <c r="M101" s="17"/>
      <c r="N101" s="16"/>
      <c r="O101" s="17"/>
      <c r="P101" s="17"/>
      <c r="Q101" s="17"/>
      <c r="R101" s="17"/>
      <c r="S101" s="17"/>
      <c r="T101" s="17"/>
      <c r="U101" s="17"/>
      <c r="V101" s="17"/>
      <c r="W101" s="17"/>
      <c r="X101" s="33">
        <f t="shared" si="10"/>
        <v>0</v>
      </c>
      <c r="Y101" s="34">
        <f t="shared" si="11"/>
        <v>0</v>
      </c>
      <c r="Z101" s="8"/>
      <c r="AA101" s="134"/>
      <c r="AB101" s="137"/>
      <c r="AC101" s="16"/>
    </row>
    <row r="102" spans="1:29" s="18" customFormat="1" ht="15.95" hidden="1" customHeight="1" outlineLevel="1" x14ac:dyDescent="0.25">
      <c r="A102" s="16"/>
      <c r="B102" s="20" t="s">
        <v>37</v>
      </c>
      <c r="C102" s="27"/>
      <c r="D102" s="22"/>
      <c r="E102" s="17"/>
      <c r="F102" s="17"/>
      <c r="G102" s="17"/>
      <c r="H102" s="17"/>
      <c r="I102" s="17"/>
      <c r="J102" s="17"/>
      <c r="K102" s="17"/>
      <c r="L102" s="17"/>
      <c r="M102" s="17"/>
      <c r="N102" s="16"/>
      <c r="O102" s="17"/>
      <c r="P102" s="17"/>
      <c r="Q102" s="17"/>
      <c r="R102" s="17"/>
      <c r="S102" s="17"/>
      <c r="T102" s="17"/>
      <c r="U102" s="17"/>
      <c r="V102" s="17"/>
      <c r="W102" s="17"/>
      <c r="X102" s="33">
        <f t="shared" si="10"/>
        <v>0</v>
      </c>
      <c r="Y102" s="34">
        <f t="shared" si="11"/>
        <v>0</v>
      </c>
      <c r="Z102" s="8"/>
      <c r="AA102" s="134"/>
      <c r="AB102" s="137"/>
      <c r="AC102" s="16"/>
    </row>
    <row r="103" spans="1:29" s="18" customFormat="1" ht="15.95" hidden="1" customHeight="1" outlineLevel="1" x14ac:dyDescent="0.25">
      <c r="A103" s="16"/>
      <c r="B103" s="19" t="s">
        <v>87</v>
      </c>
      <c r="C103" s="26"/>
      <c r="D103" s="23"/>
      <c r="E103" s="17"/>
      <c r="F103" s="17"/>
      <c r="G103" s="17"/>
      <c r="H103" s="17"/>
      <c r="I103" s="17"/>
      <c r="J103" s="17"/>
      <c r="K103" s="17"/>
      <c r="L103" s="17"/>
      <c r="M103" s="17"/>
      <c r="N103" s="16"/>
      <c r="O103" s="17"/>
      <c r="P103" s="17"/>
      <c r="Q103" s="17"/>
      <c r="R103" s="17"/>
      <c r="S103" s="17"/>
      <c r="T103" s="17"/>
      <c r="U103" s="17"/>
      <c r="V103" s="17"/>
      <c r="W103" s="17"/>
      <c r="X103" s="33">
        <f t="shared" si="10"/>
        <v>0</v>
      </c>
      <c r="Y103" s="34">
        <f t="shared" si="11"/>
        <v>0</v>
      </c>
      <c r="Z103" s="8"/>
      <c r="AA103" s="134"/>
      <c r="AB103" s="137"/>
      <c r="AC103" s="16"/>
    </row>
    <row r="104" spans="1:29" s="18" customFormat="1" ht="15.95" hidden="1" customHeight="1" outlineLevel="1" x14ac:dyDescent="0.25">
      <c r="A104" s="16"/>
      <c r="B104" s="20" t="s">
        <v>88</v>
      </c>
      <c r="C104" s="27"/>
      <c r="D104" s="22"/>
      <c r="E104" s="17"/>
      <c r="F104" s="17"/>
      <c r="G104" s="17"/>
      <c r="H104" s="17"/>
      <c r="I104" s="17"/>
      <c r="J104" s="17"/>
      <c r="K104" s="17"/>
      <c r="L104" s="17"/>
      <c r="M104" s="17"/>
      <c r="N104" s="16"/>
      <c r="O104" s="17"/>
      <c r="P104" s="17"/>
      <c r="Q104" s="17"/>
      <c r="R104" s="17"/>
      <c r="S104" s="17"/>
      <c r="T104" s="17"/>
      <c r="U104" s="17"/>
      <c r="V104" s="17"/>
      <c r="W104" s="17"/>
      <c r="X104" s="33">
        <f t="shared" si="10"/>
        <v>0</v>
      </c>
      <c r="Y104" s="34">
        <f t="shared" si="11"/>
        <v>0</v>
      </c>
      <c r="Z104" s="8"/>
      <c r="AA104" s="134"/>
      <c r="AB104" s="137"/>
      <c r="AC104" s="16"/>
    </row>
    <row r="105" spans="1:29" s="18" customFormat="1" ht="15.95" hidden="1" customHeight="1" outlineLevel="1" x14ac:dyDescent="0.25">
      <c r="A105" s="16"/>
      <c r="B105" s="19" t="s">
        <v>89</v>
      </c>
      <c r="C105" s="26"/>
      <c r="D105" s="23"/>
      <c r="E105" s="17"/>
      <c r="F105" s="17"/>
      <c r="G105" s="17"/>
      <c r="H105" s="17"/>
      <c r="I105" s="17"/>
      <c r="J105" s="17"/>
      <c r="K105" s="17"/>
      <c r="L105" s="17"/>
      <c r="M105" s="17"/>
      <c r="N105" s="16"/>
      <c r="O105" s="17"/>
      <c r="P105" s="17"/>
      <c r="Q105" s="17"/>
      <c r="R105" s="17"/>
      <c r="S105" s="17"/>
      <c r="T105" s="17"/>
      <c r="U105" s="17"/>
      <c r="V105" s="17"/>
      <c r="W105" s="17"/>
      <c r="X105" s="33">
        <f t="shared" si="10"/>
        <v>0</v>
      </c>
      <c r="Y105" s="34">
        <f t="shared" si="11"/>
        <v>0</v>
      </c>
      <c r="Z105" s="8"/>
      <c r="AA105" s="134"/>
      <c r="AB105" s="137"/>
      <c r="AC105" s="16"/>
    </row>
    <row r="106" spans="1:29" s="18" customFormat="1" ht="15.95" hidden="1" customHeight="1" outlineLevel="1" x14ac:dyDescent="0.25">
      <c r="A106" s="16"/>
      <c r="B106" s="19" t="s">
        <v>90</v>
      </c>
      <c r="C106" s="26"/>
      <c r="D106" s="22"/>
      <c r="E106" s="17"/>
      <c r="F106" s="17"/>
      <c r="G106" s="17"/>
      <c r="H106" s="17"/>
      <c r="I106" s="17"/>
      <c r="J106" s="17"/>
      <c r="K106" s="17"/>
      <c r="L106" s="17"/>
      <c r="M106" s="17"/>
      <c r="N106" s="16"/>
      <c r="O106" s="17"/>
      <c r="P106" s="17"/>
      <c r="Q106" s="17"/>
      <c r="R106" s="17"/>
      <c r="S106" s="17"/>
      <c r="T106" s="17"/>
      <c r="U106" s="17"/>
      <c r="V106" s="17"/>
      <c r="W106" s="17"/>
      <c r="X106" s="33">
        <f t="shared" si="10"/>
        <v>0</v>
      </c>
      <c r="Y106" s="34">
        <f t="shared" si="11"/>
        <v>0</v>
      </c>
      <c r="Z106" s="8"/>
      <c r="AA106" s="134"/>
      <c r="AB106" s="137"/>
      <c r="AC106" s="16"/>
    </row>
    <row r="107" spans="1:29" s="18" customFormat="1" ht="15.95" hidden="1" customHeight="1" outlineLevel="1" x14ac:dyDescent="0.25">
      <c r="A107" s="16"/>
      <c r="B107" s="21" t="s">
        <v>91</v>
      </c>
      <c r="C107" s="28"/>
      <c r="D107" s="24"/>
      <c r="E107" s="17"/>
      <c r="F107" s="17"/>
      <c r="G107" s="17"/>
      <c r="H107" s="17"/>
      <c r="I107" s="17"/>
      <c r="J107" s="17"/>
      <c r="K107" s="17"/>
      <c r="L107" s="17"/>
      <c r="M107" s="17"/>
      <c r="N107" s="16"/>
      <c r="O107" s="17"/>
      <c r="P107" s="17"/>
      <c r="Q107" s="17"/>
      <c r="R107" s="17"/>
      <c r="S107" s="17"/>
      <c r="T107" s="17"/>
      <c r="U107" s="17"/>
      <c r="V107" s="17"/>
      <c r="W107" s="17"/>
      <c r="X107" s="33">
        <f t="shared" si="10"/>
        <v>0</v>
      </c>
      <c r="Y107" s="34">
        <f t="shared" si="11"/>
        <v>0</v>
      </c>
      <c r="Z107" s="8"/>
      <c r="AA107" s="134"/>
      <c r="AB107" s="137"/>
      <c r="AC107" s="16"/>
    </row>
    <row r="108" spans="1:29" s="32" customFormat="1" ht="18.95" customHeight="1" collapsed="1" x14ac:dyDescent="0.25">
      <c r="A108" s="10"/>
      <c r="B108" s="39" t="s">
        <v>22</v>
      </c>
      <c r="C108" s="44" t="str">
        <f>'Evidence pokut'!C8</f>
        <v xml:space="preserve"> SHARKS Štěchov</v>
      </c>
      <c r="D108" s="41">
        <f>COUNTIF(D109:D133,"&lt;&gt;")</f>
        <v>19</v>
      </c>
      <c r="E108" s="43">
        <f>SUM(E109:E133)</f>
        <v>2</v>
      </c>
      <c r="F108" s="43">
        <f t="shared" ref="F108:W108" si="12">SUM(F109:F133)</f>
        <v>0</v>
      </c>
      <c r="G108" s="43">
        <f t="shared" si="12"/>
        <v>2</v>
      </c>
      <c r="H108" s="43">
        <f t="shared" si="12"/>
        <v>2</v>
      </c>
      <c r="I108" s="43">
        <f t="shared" si="12"/>
        <v>2</v>
      </c>
      <c r="J108" s="43">
        <f t="shared" si="12"/>
        <v>3</v>
      </c>
      <c r="K108" s="43">
        <f t="shared" si="12"/>
        <v>0</v>
      </c>
      <c r="L108" s="43">
        <f t="shared" si="12"/>
        <v>0</v>
      </c>
      <c r="M108" s="43">
        <f t="shared" si="12"/>
        <v>1</v>
      </c>
      <c r="N108" s="9"/>
      <c r="O108" s="43">
        <f t="shared" si="12"/>
        <v>2</v>
      </c>
      <c r="P108" s="43">
        <f t="shared" si="12"/>
        <v>0</v>
      </c>
      <c r="Q108" s="43">
        <f t="shared" si="12"/>
        <v>1</v>
      </c>
      <c r="R108" s="43">
        <f t="shared" si="12"/>
        <v>0</v>
      </c>
      <c r="S108" s="43">
        <f t="shared" si="12"/>
        <v>0</v>
      </c>
      <c r="T108" s="43">
        <f t="shared" si="12"/>
        <v>3</v>
      </c>
      <c r="U108" s="43">
        <f t="shared" si="12"/>
        <v>0</v>
      </c>
      <c r="V108" s="43">
        <f t="shared" si="12"/>
        <v>0</v>
      </c>
      <c r="W108" s="43">
        <f t="shared" si="12"/>
        <v>0</v>
      </c>
      <c r="X108" s="43">
        <f>COUNTA('Evidence pokut'!F8:N8,'Evidence pokut'!P8:X8)</f>
        <v>15</v>
      </c>
      <c r="Y108" s="43">
        <f>SUM(E108:M108,O108:W108)</f>
        <v>18</v>
      </c>
      <c r="Z108" s="31"/>
      <c r="AA108" s="43">
        <f>SUM(AA109:AA133)</f>
        <v>0</v>
      </c>
      <c r="AB108" s="43">
        <f>SUM(AB109:AB133)</f>
        <v>0</v>
      </c>
      <c r="AC108" s="10"/>
    </row>
    <row r="109" spans="1:29" s="18" customFormat="1" ht="15.95" hidden="1" customHeight="1" outlineLevel="1" x14ac:dyDescent="0.25">
      <c r="A109" s="16"/>
      <c r="B109" s="19" t="s">
        <v>18</v>
      </c>
      <c r="C109" s="26" t="s">
        <v>233</v>
      </c>
      <c r="D109" s="22" t="s">
        <v>252</v>
      </c>
      <c r="E109" s="17">
        <v>0</v>
      </c>
      <c r="F109" s="17">
        <v>0</v>
      </c>
      <c r="G109" s="17">
        <v>0</v>
      </c>
      <c r="H109" s="17">
        <v>2</v>
      </c>
      <c r="I109" s="17">
        <v>0</v>
      </c>
      <c r="J109" s="17">
        <v>1</v>
      </c>
      <c r="K109" s="17">
        <v>0</v>
      </c>
      <c r="L109" s="17">
        <v>0</v>
      </c>
      <c r="M109" s="17">
        <v>0</v>
      </c>
      <c r="N109" s="16"/>
      <c r="O109" s="17">
        <v>1</v>
      </c>
      <c r="P109" s="17">
        <v>0</v>
      </c>
      <c r="Q109" s="17">
        <v>1</v>
      </c>
      <c r="R109" s="17">
        <v>0</v>
      </c>
      <c r="S109" s="17">
        <v>0</v>
      </c>
      <c r="T109" s="17">
        <v>0</v>
      </c>
      <c r="U109" s="17"/>
      <c r="V109" s="17"/>
      <c r="W109" s="17"/>
      <c r="X109" s="33">
        <f t="shared" ref="X109:X133" si="13">COUNTIF(E109:W109,"&gt;-1")</f>
        <v>15</v>
      </c>
      <c r="Y109" s="34">
        <f t="shared" ref="Y109:Y133" si="14">SUM(E109:W109)</f>
        <v>5</v>
      </c>
      <c r="Z109" s="8"/>
      <c r="AA109" s="134"/>
      <c r="AB109" s="137"/>
      <c r="AC109" s="16"/>
    </row>
    <row r="110" spans="1:29" s="18" customFormat="1" ht="15.95" hidden="1" customHeight="1" outlineLevel="1" x14ac:dyDescent="0.25">
      <c r="A110" s="16"/>
      <c r="B110" s="20" t="s">
        <v>19</v>
      </c>
      <c r="C110" s="27" t="s">
        <v>234</v>
      </c>
      <c r="D110" s="23" t="s">
        <v>251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6"/>
      <c r="O110" s="17">
        <v>0</v>
      </c>
      <c r="P110" s="17">
        <v>0</v>
      </c>
      <c r="Q110" s="17"/>
      <c r="R110" s="17">
        <v>0</v>
      </c>
      <c r="S110" s="17">
        <v>0</v>
      </c>
      <c r="T110" s="17">
        <v>0</v>
      </c>
      <c r="U110" s="17"/>
      <c r="V110" s="17"/>
      <c r="W110" s="17"/>
      <c r="X110" s="33">
        <f t="shared" si="13"/>
        <v>14</v>
      </c>
      <c r="Y110" s="34">
        <f t="shared" si="14"/>
        <v>0</v>
      </c>
      <c r="Z110" s="8"/>
      <c r="AA110" s="134"/>
      <c r="AB110" s="137"/>
      <c r="AC110" s="16"/>
    </row>
    <row r="111" spans="1:29" s="18" customFormat="1" ht="15.95" hidden="1" customHeight="1" outlineLevel="1" x14ac:dyDescent="0.25">
      <c r="A111" s="16"/>
      <c r="B111" s="19" t="s">
        <v>20</v>
      </c>
      <c r="C111" s="26" t="s">
        <v>235</v>
      </c>
      <c r="D111" s="22" t="s">
        <v>250</v>
      </c>
      <c r="E111" s="17">
        <v>0</v>
      </c>
      <c r="F111" s="17">
        <v>0</v>
      </c>
      <c r="G111" s="17"/>
      <c r="H111" s="17"/>
      <c r="I111" s="17">
        <v>0</v>
      </c>
      <c r="J111" s="17"/>
      <c r="K111" s="17">
        <v>0</v>
      </c>
      <c r="L111" s="17">
        <v>0</v>
      </c>
      <c r="M111" s="17">
        <v>0</v>
      </c>
      <c r="N111" s="16"/>
      <c r="O111" s="17"/>
      <c r="P111" s="17"/>
      <c r="Q111" s="17">
        <v>0</v>
      </c>
      <c r="R111" s="17">
        <v>0</v>
      </c>
      <c r="S111" s="17"/>
      <c r="T111" s="17"/>
      <c r="U111" s="17"/>
      <c r="V111" s="17"/>
      <c r="W111" s="17"/>
      <c r="X111" s="33">
        <f t="shared" si="13"/>
        <v>8</v>
      </c>
      <c r="Y111" s="34">
        <f t="shared" si="14"/>
        <v>0</v>
      </c>
      <c r="Z111" s="8"/>
      <c r="AA111" s="134"/>
      <c r="AB111" s="137"/>
      <c r="AC111" s="16"/>
    </row>
    <row r="112" spans="1:29" s="18" customFormat="1" ht="15.95" hidden="1" customHeight="1" outlineLevel="1" x14ac:dyDescent="0.25">
      <c r="A112" s="16"/>
      <c r="B112" s="20" t="s">
        <v>21</v>
      </c>
      <c r="C112" s="27" t="s">
        <v>236</v>
      </c>
      <c r="D112" s="23" t="s">
        <v>249</v>
      </c>
      <c r="E112" s="17"/>
      <c r="F112" s="17"/>
      <c r="G112" s="17"/>
      <c r="H112" s="17"/>
      <c r="I112" s="17"/>
      <c r="J112" s="17">
        <v>1</v>
      </c>
      <c r="K112" s="17">
        <v>0</v>
      </c>
      <c r="L112" s="17">
        <v>0</v>
      </c>
      <c r="M112" s="17">
        <v>0</v>
      </c>
      <c r="N112" s="16"/>
      <c r="O112" s="17">
        <v>1</v>
      </c>
      <c r="P112" s="17">
        <v>0</v>
      </c>
      <c r="Q112" s="17">
        <v>0</v>
      </c>
      <c r="R112" s="17">
        <v>0</v>
      </c>
      <c r="S112" s="17">
        <v>0</v>
      </c>
      <c r="T112" s="17"/>
      <c r="U112" s="17"/>
      <c r="V112" s="17"/>
      <c r="W112" s="17"/>
      <c r="X112" s="33">
        <f t="shared" si="13"/>
        <v>9</v>
      </c>
      <c r="Y112" s="34">
        <f t="shared" si="14"/>
        <v>2</v>
      </c>
      <c r="Z112" s="8"/>
      <c r="AA112" s="134"/>
      <c r="AB112" s="137"/>
      <c r="AC112" s="16"/>
    </row>
    <row r="113" spans="1:29" s="18" customFormat="1" ht="15.95" hidden="1" customHeight="1" outlineLevel="1" x14ac:dyDescent="0.25">
      <c r="A113" s="16"/>
      <c r="B113" s="19" t="s">
        <v>22</v>
      </c>
      <c r="C113" s="26" t="s">
        <v>237</v>
      </c>
      <c r="D113" s="22" t="s">
        <v>248</v>
      </c>
      <c r="E113" s="17">
        <v>0</v>
      </c>
      <c r="F113" s="17">
        <v>0</v>
      </c>
      <c r="G113" s="17">
        <v>0</v>
      </c>
      <c r="H113" s="17">
        <v>0</v>
      </c>
      <c r="I113" s="17"/>
      <c r="J113" s="17">
        <v>0</v>
      </c>
      <c r="K113" s="17">
        <v>0</v>
      </c>
      <c r="L113" s="17">
        <v>0</v>
      </c>
      <c r="M113" s="17">
        <v>0</v>
      </c>
      <c r="N113" s="16"/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/>
      <c r="V113" s="17"/>
      <c r="W113" s="17"/>
      <c r="X113" s="33">
        <f t="shared" si="13"/>
        <v>14</v>
      </c>
      <c r="Y113" s="34">
        <f t="shared" si="14"/>
        <v>0</v>
      </c>
      <c r="Z113" s="8"/>
      <c r="AA113" s="134"/>
      <c r="AB113" s="137"/>
      <c r="AC113" s="16"/>
    </row>
    <row r="114" spans="1:29" s="18" customFormat="1" ht="15.95" hidden="1" customHeight="1" outlineLevel="1" x14ac:dyDescent="0.25">
      <c r="A114" s="16"/>
      <c r="B114" s="20" t="s">
        <v>23</v>
      </c>
      <c r="C114" s="27" t="s">
        <v>238</v>
      </c>
      <c r="D114" s="23" t="s">
        <v>247</v>
      </c>
      <c r="E114" s="17"/>
      <c r="F114" s="17">
        <v>0</v>
      </c>
      <c r="G114" s="17">
        <v>0</v>
      </c>
      <c r="H114" s="17"/>
      <c r="I114" s="17">
        <v>0</v>
      </c>
      <c r="J114" s="17"/>
      <c r="K114" s="17"/>
      <c r="L114" s="17"/>
      <c r="M114" s="17"/>
      <c r="N114" s="16"/>
      <c r="O114" s="17"/>
      <c r="P114" s="17"/>
      <c r="Q114" s="17"/>
      <c r="R114" s="17"/>
      <c r="S114" s="17"/>
      <c r="T114" s="17"/>
      <c r="U114" s="17"/>
      <c r="V114" s="17"/>
      <c r="W114" s="17"/>
      <c r="X114" s="33">
        <f t="shared" si="13"/>
        <v>3</v>
      </c>
      <c r="Y114" s="34">
        <f t="shared" si="14"/>
        <v>0</v>
      </c>
      <c r="Z114" s="8"/>
      <c r="AA114" s="134"/>
      <c r="AB114" s="137"/>
      <c r="AC114" s="16"/>
    </row>
    <row r="115" spans="1:29" s="18" customFormat="1" ht="15.95" hidden="1" customHeight="1" outlineLevel="1" x14ac:dyDescent="0.25">
      <c r="A115" s="16"/>
      <c r="B115" s="19" t="s">
        <v>24</v>
      </c>
      <c r="C115" s="26" t="s">
        <v>239</v>
      </c>
      <c r="D115" s="22" t="s">
        <v>246</v>
      </c>
      <c r="E115" s="17"/>
      <c r="F115" s="17">
        <v>0</v>
      </c>
      <c r="G115" s="17"/>
      <c r="H115" s="17">
        <v>0</v>
      </c>
      <c r="I115" s="17"/>
      <c r="J115" s="17"/>
      <c r="K115" s="17">
        <v>0</v>
      </c>
      <c r="L115" s="17"/>
      <c r="M115" s="17">
        <v>1</v>
      </c>
      <c r="N115" s="16"/>
      <c r="O115" s="17">
        <v>0</v>
      </c>
      <c r="P115" s="17"/>
      <c r="Q115" s="17"/>
      <c r="R115" s="17"/>
      <c r="S115" s="17"/>
      <c r="T115" s="17"/>
      <c r="U115" s="17"/>
      <c r="V115" s="17"/>
      <c r="W115" s="17"/>
      <c r="X115" s="33">
        <f t="shared" si="13"/>
        <v>5</v>
      </c>
      <c r="Y115" s="34">
        <f t="shared" si="14"/>
        <v>1</v>
      </c>
      <c r="Z115" s="8"/>
      <c r="AA115" s="134"/>
      <c r="AB115" s="137"/>
      <c r="AC115" s="16"/>
    </row>
    <row r="116" spans="1:29" s="18" customFormat="1" ht="15.95" hidden="1" customHeight="1" outlineLevel="1" x14ac:dyDescent="0.25">
      <c r="A116" s="16"/>
      <c r="B116" s="20" t="s">
        <v>25</v>
      </c>
      <c r="C116" s="27" t="s">
        <v>240</v>
      </c>
      <c r="D116" s="23" t="s">
        <v>245</v>
      </c>
      <c r="E116" s="17">
        <v>0</v>
      </c>
      <c r="F116" s="17"/>
      <c r="G116" s="17"/>
      <c r="H116" s="17"/>
      <c r="I116" s="17"/>
      <c r="J116" s="17"/>
      <c r="K116" s="17"/>
      <c r="L116" s="17"/>
      <c r="M116" s="17"/>
      <c r="N116" s="16"/>
      <c r="O116" s="17"/>
      <c r="P116" s="17"/>
      <c r="Q116" s="17"/>
      <c r="R116" s="17"/>
      <c r="S116" s="17"/>
      <c r="T116" s="17"/>
      <c r="U116" s="17"/>
      <c r="V116" s="17"/>
      <c r="W116" s="17"/>
      <c r="X116" s="33">
        <f t="shared" si="13"/>
        <v>1</v>
      </c>
      <c r="Y116" s="34">
        <f t="shared" si="14"/>
        <v>0</v>
      </c>
      <c r="Z116" s="8"/>
      <c r="AA116" s="134"/>
      <c r="AB116" s="137"/>
      <c r="AC116" s="16"/>
    </row>
    <row r="117" spans="1:29" s="18" customFormat="1" ht="15.95" hidden="1" customHeight="1" outlineLevel="1" x14ac:dyDescent="0.25">
      <c r="A117" s="16"/>
      <c r="B117" s="19" t="s">
        <v>26</v>
      </c>
      <c r="C117" s="26" t="s">
        <v>241</v>
      </c>
      <c r="D117" s="22" t="s">
        <v>244</v>
      </c>
      <c r="E117" s="17">
        <v>1</v>
      </c>
      <c r="F117" s="17"/>
      <c r="G117" s="17">
        <v>1</v>
      </c>
      <c r="H117" s="17">
        <v>0</v>
      </c>
      <c r="I117" s="17">
        <v>1</v>
      </c>
      <c r="J117" s="17">
        <v>1</v>
      </c>
      <c r="K117" s="17">
        <v>0</v>
      </c>
      <c r="L117" s="17"/>
      <c r="M117" s="17"/>
      <c r="N117" s="16"/>
      <c r="O117" s="17"/>
      <c r="P117" s="17"/>
      <c r="Q117" s="17"/>
      <c r="R117" s="17"/>
      <c r="S117" s="17"/>
      <c r="T117" s="17"/>
      <c r="U117" s="17"/>
      <c r="V117" s="17"/>
      <c r="W117" s="17"/>
      <c r="X117" s="33">
        <f t="shared" si="13"/>
        <v>6</v>
      </c>
      <c r="Y117" s="34">
        <f t="shared" si="14"/>
        <v>4</v>
      </c>
      <c r="Z117" s="8"/>
      <c r="AA117" s="134"/>
      <c r="AB117" s="137"/>
      <c r="AC117" s="16"/>
    </row>
    <row r="118" spans="1:29" s="18" customFormat="1" ht="15.95" hidden="1" customHeight="1" outlineLevel="1" x14ac:dyDescent="0.25">
      <c r="A118" s="16"/>
      <c r="B118" s="20" t="s">
        <v>27</v>
      </c>
      <c r="C118" s="27" t="s">
        <v>242</v>
      </c>
      <c r="D118" s="23" t="s">
        <v>243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6"/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/>
      <c r="U118" s="17"/>
      <c r="V118" s="17"/>
      <c r="W118" s="17"/>
      <c r="X118" s="33">
        <f t="shared" si="13"/>
        <v>14</v>
      </c>
      <c r="Y118" s="34">
        <f t="shared" si="14"/>
        <v>0</v>
      </c>
      <c r="Z118" s="8"/>
      <c r="AA118" s="134"/>
      <c r="AB118" s="137"/>
      <c r="AC118" s="16"/>
    </row>
    <row r="119" spans="1:29" s="18" customFormat="1" ht="15.95" hidden="1" customHeight="1" outlineLevel="1" x14ac:dyDescent="0.25">
      <c r="A119" s="16"/>
      <c r="B119" s="19" t="s">
        <v>28</v>
      </c>
      <c r="C119" s="26" t="s">
        <v>452</v>
      </c>
      <c r="D119" s="22" t="s">
        <v>453</v>
      </c>
      <c r="E119" s="17">
        <v>0</v>
      </c>
      <c r="F119" s="18">
        <v>0</v>
      </c>
      <c r="G119" s="17">
        <v>0</v>
      </c>
      <c r="H119" s="17"/>
      <c r="I119" s="17">
        <v>0</v>
      </c>
      <c r="J119" s="17"/>
      <c r="K119" s="17">
        <v>0</v>
      </c>
      <c r="L119" s="17">
        <v>0</v>
      </c>
      <c r="M119" s="17"/>
      <c r="N119" s="16"/>
      <c r="O119" s="17">
        <v>0</v>
      </c>
      <c r="P119" s="17">
        <v>0</v>
      </c>
      <c r="Q119" s="17"/>
      <c r="R119" s="17">
        <v>0</v>
      </c>
      <c r="S119" s="17"/>
      <c r="T119" s="17"/>
      <c r="U119" s="17"/>
      <c r="V119" s="17"/>
      <c r="W119" s="17"/>
      <c r="X119" s="33">
        <f t="shared" si="13"/>
        <v>9</v>
      </c>
      <c r="Y119" s="34">
        <f t="shared" si="14"/>
        <v>0</v>
      </c>
      <c r="Z119" s="8"/>
      <c r="AA119" s="134"/>
      <c r="AB119" s="137"/>
      <c r="AC119" s="16"/>
    </row>
    <row r="120" spans="1:29" s="18" customFormat="1" ht="15.95" hidden="1" customHeight="1" outlineLevel="1" x14ac:dyDescent="0.25">
      <c r="A120" s="16"/>
      <c r="B120" s="20" t="s">
        <v>29</v>
      </c>
      <c r="C120" s="27" t="s">
        <v>493</v>
      </c>
      <c r="D120" s="22" t="s">
        <v>454</v>
      </c>
      <c r="E120" s="17">
        <v>0</v>
      </c>
      <c r="F120" s="17"/>
      <c r="G120" s="17"/>
      <c r="H120" s="17">
        <v>0</v>
      </c>
      <c r="I120" s="17"/>
      <c r="J120" s="17">
        <v>0</v>
      </c>
      <c r="K120" s="17">
        <v>0</v>
      </c>
      <c r="L120" s="17">
        <v>0</v>
      </c>
      <c r="M120" s="17"/>
      <c r="N120" s="16"/>
      <c r="O120" s="17"/>
      <c r="P120" s="17"/>
      <c r="Q120" s="17">
        <v>0</v>
      </c>
      <c r="R120" s="17">
        <v>0</v>
      </c>
      <c r="S120" s="17"/>
      <c r="T120" s="17">
        <v>0</v>
      </c>
      <c r="U120" s="17"/>
      <c r="V120" s="17"/>
      <c r="W120" s="17"/>
      <c r="X120" s="33">
        <f t="shared" si="13"/>
        <v>8</v>
      </c>
      <c r="Y120" s="34">
        <f t="shared" si="14"/>
        <v>0</v>
      </c>
      <c r="Z120" s="8"/>
      <c r="AA120" s="134"/>
      <c r="AB120" s="137"/>
      <c r="AC120" s="16"/>
    </row>
    <row r="121" spans="1:29" s="18" customFormat="1" ht="15.95" hidden="1" customHeight="1" outlineLevel="1" x14ac:dyDescent="0.25">
      <c r="A121" s="16"/>
      <c r="B121" s="19" t="s">
        <v>30</v>
      </c>
      <c r="C121" s="26" t="s">
        <v>455</v>
      </c>
      <c r="D121" s="23" t="s">
        <v>456</v>
      </c>
      <c r="E121" s="17">
        <v>1</v>
      </c>
      <c r="F121" s="17"/>
      <c r="G121" s="17">
        <v>1</v>
      </c>
      <c r="H121" s="17"/>
      <c r="I121" s="17">
        <v>1</v>
      </c>
      <c r="J121" s="17"/>
      <c r="K121" s="17"/>
      <c r="L121" s="17"/>
      <c r="M121" s="17"/>
      <c r="N121" s="16"/>
      <c r="O121" s="17"/>
      <c r="P121" s="17"/>
      <c r="Q121" s="17"/>
      <c r="R121" s="17"/>
      <c r="S121" s="17">
        <v>0</v>
      </c>
      <c r="T121" s="17">
        <v>0</v>
      </c>
      <c r="U121" s="17"/>
      <c r="V121" s="17"/>
      <c r="W121" s="17"/>
      <c r="X121" s="33">
        <f t="shared" si="13"/>
        <v>5</v>
      </c>
      <c r="Y121" s="34">
        <f t="shared" si="14"/>
        <v>3</v>
      </c>
      <c r="Z121" s="8"/>
      <c r="AA121" s="134"/>
      <c r="AB121" s="137"/>
      <c r="AC121" s="16"/>
    </row>
    <row r="122" spans="1:29" s="18" customFormat="1" ht="15.95" hidden="1" customHeight="1" outlineLevel="1" x14ac:dyDescent="0.25">
      <c r="A122" s="16"/>
      <c r="B122" s="20" t="s">
        <v>31</v>
      </c>
      <c r="C122" s="27" t="s">
        <v>464</v>
      </c>
      <c r="D122" s="22" t="s">
        <v>465</v>
      </c>
      <c r="E122" s="17">
        <v>0</v>
      </c>
      <c r="F122" s="17"/>
      <c r="G122" s="17"/>
      <c r="H122" s="17">
        <v>0</v>
      </c>
      <c r="I122" s="17"/>
      <c r="J122" s="17">
        <v>0</v>
      </c>
      <c r="K122" s="17"/>
      <c r="L122" s="17">
        <v>0</v>
      </c>
      <c r="M122" s="17">
        <v>0</v>
      </c>
      <c r="N122" s="16"/>
      <c r="O122" s="17">
        <v>0</v>
      </c>
      <c r="P122" s="17"/>
      <c r="Q122" s="17">
        <v>0</v>
      </c>
      <c r="R122" s="17">
        <v>0</v>
      </c>
      <c r="S122" s="17">
        <v>0</v>
      </c>
      <c r="T122" s="17">
        <v>0</v>
      </c>
      <c r="U122" s="17"/>
      <c r="V122" s="17"/>
      <c r="W122" s="17"/>
      <c r="X122" s="33">
        <f t="shared" si="13"/>
        <v>10</v>
      </c>
      <c r="Y122" s="34">
        <f t="shared" si="14"/>
        <v>0</v>
      </c>
      <c r="Z122" s="8"/>
      <c r="AA122" s="134"/>
      <c r="AB122" s="137"/>
      <c r="AC122" s="16"/>
    </row>
    <row r="123" spans="1:29" s="18" customFormat="1" ht="15.95" hidden="1" customHeight="1" outlineLevel="1" x14ac:dyDescent="0.25">
      <c r="A123" s="16"/>
      <c r="B123" s="19" t="s">
        <v>32</v>
      </c>
      <c r="C123" s="26" t="s">
        <v>478</v>
      </c>
      <c r="D123" s="23" t="s">
        <v>479</v>
      </c>
      <c r="E123" s="17"/>
      <c r="F123" s="17">
        <v>0</v>
      </c>
      <c r="G123" s="17">
        <v>0</v>
      </c>
      <c r="H123" s="17"/>
      <c r="I123" s="17"/>
      <c r="J123" s="17"/>
      <c r="K123" s="17"/>
      <c r="L123" s="17"/>
      <c r="M123" s="17">
        <v>0</v>
      </c>
      <c r="N123" s="16"/>
      <c r="O123" s="17"/>
      <c r="P123" s="17"/>
      <c r="Q123" s="17"/>
      <c r="R123" s="17"/>
      <c r="S123" s="17"/>
      <c r="T123" s="17"/>
      <c r="U123" s="17"/>
      <c r="V123" s="17"/>
      <c r="W123" s="17"/>
      <c r="X123" s="33">
        <f t="shared" si="13"/>
        <v>3</v>
      </c>
      <c r="Y123" s="34">
        <f t="shared" si="14"/>
        <v>0</v>
      </c>
      <c r="Z123" s="8"/>
      <c r="AA123" s="134"/>
      <c r="AB123" s="137"/>
      <c r="AC123" s="16"/>
    </row>
    <row r="124" spans="1:29" s="18" customFormat="1" ht="15.95" hidden="1" customHeight="1" outlineLevel="1" x14ac:dyDescent="0.25">
      <c r="A124" s="16"/>
      <c r="B124" s="20" t="s">
        <v>33</v>
      </c>
      <c r="C124" s="27" t="s">
        <v>528</v>
      </c>
      <c r="D124" s="22" t="s">
        <v>529</v>
      </c>
      <c r="E124" s="17"/>
      <c r="F124" s="17"/>
      <c r="G124" s="17"/>
      <c r="H124" s="17"/>
      <c r="I124" s="17"/>
      <c r="J124" s="17"/>
      <c r="K124" s="17"/>
      <c r="L124" s="17"/>
      <c r="M124" s="17"/>
      <c r="N124" s="16"/>
      <c r="O124" s="17"/>
      <c r="P124" s="17">
        <v>0</v>
      </c>
      <c r="Q124" s="17"/>
      <c r="R124" s="17"/>
      <c r="S124" s="17"/>
      <c r="T124" s="17"/>
      <c r="U124" s="17"/>
      <c r="V124" s="17"/>
      <c r="W124" s="17"/>
      <c r="X124" s="33">
        <f t="shared" si="13"/>
        <v>1</v>
      </c>
      <c r="Y124" s="34">
        <f t="shared" si="14"/>
        <v>0</v>
      </c>
      <c r="Z124" s="8"/>
      <c r="AA124" s="134"/>
      <c r="AB124" s="137"/>
      <c r="AC124" s="16"/>
    </row>
    <row r="125" spans="1:29" s="18" customFormat="1" ht="15.95" hidden="1" customHeight="1" outlineLevel="1" x14ac:dyDescent="0.25">
      <c r="A125" s="16"/>
      <c r="B125" s="19" t="s">
        <v>34</v>
      </c>
      <c r="C125" s="26" t="s">
        <v>530</v>
      </c>
      <c r="D125" s="23" t="s">
        <v>531</v>
      </c>
      <c r="E125" s="17"/>
      <c r="F125" s="17"/>
      <c r="G125" s="17"/>
      <c r="H125" s="17"/>
      <c r="I125" s="17"/>
      <c r="J125" s="17"/>
      <c r="K125" s="17"/>
      <c r="L125" s="17"/>
      <c r="M125" s="17"/>
      <c r="N125" s="16"/>
      <c r="O125" s="17"/>
      <c r="P125" s="17">
        <v>0</v>
      </c>
      <c r="Q125" s="17"/>
      <c r="R125" s="17">
        <v>0</v>
      </c>
      <c r="S125" s="17">
        <v>0</v>
      </c>
      <c r="T125" s="17">
        <v>2</v>
      </c>
      <c r="U125" s="17"/>
      <c r="V125" s="17"/>
      <c r="W125" s="17"/>
      <c r="X125" s="33">
        <f t="shared" si="13"/>
        <v>4</v>
      </c>
      <c r="Y125" s="34">
        <f t="shared" si="14"/>
        <v>2</v>
      </c>
      <c r="Z125" s="8"/>
      <c r="AA125" s="134"/>
      <c r="AB125" s="137"/>
      <c r="AC125" s="16"/>
    </row>
    <row r="126" spans="1:29" s="18" customFormat="1" ht="15.95" hidden="1" customHeight="1" outlineLevel="1" x14ac:dyDescent="0.25">
      <c r="A126" s="16"/>
      <c r="B126" s="20" t="s">
        <v>35</v>
      </c>
      <c r="C126" s="27" t="s">
        <v>537</v>
      </c>
      <c r="D126" s="22" t="s">
        <v>538</v>
      </c>
      <c r="E126" s="17"/>
      <c r="F126" s="17"/>
      <c r="G126" s="17"/>
      <c r="H126" s="17"/>
      <c r="I126" s="17"/>
      <c r="J126" s="17"/>
      <c r="K126" s="17"/>
      <c r="L126" s="17"/>
      <c r="M126" s="17"/>
      <c r="N126" s="16"/>
      <c r="O126" s="17"/>
      <c r="P126" s="17"/>
      <c r="Q126" s="17"/>
      <c r="R126" s="17"/>
      <c r="S126" s="17">
        <v>0</v>
      </c>
      <c r="T126" s="17">
        <v>1</v>
      </c>
      <c r="U126" s="17"/>
      <c r="V126" s="17"/>
      <c r="W126" s="17"/>
      <c r="X126" s="33">
        <f t="shared" si="13"/>
        <v>2</v>
      </c>
      <c r="Y126" s="34">
        <f t="shared" si="14"/>
        <v>1</v>
      </c>
      <c r="Z126" s="8"/>
      <c r="AA126" s="134"/>
      <c r="AB126" s="137"/>
      <c r="AC126" s="16"/>
    </row>
    <row r="127" spans="1:29" s="18" customFormat="1" ht="15.95" hidden="1" customHeight="1" outlineLevel="1" x14ac:dyDescent="0.25">
      <c r="A127" s="16"/>
      <c r="B127" s="19" t="s">
        <v>36</v>
      </c>
      <c r="C127" s="26" t="s">
        <v>539</v>
      </c>
      <c r="D127" s="23" t="s">
        <v>540</v>
      </c>
      <c r="E127" s="17"/>
      <c r="F127" s="17"/>
      <c r="G127" s="17"/>
      <c r="H127" s="17"/>
      <c r="I127" s="17"/>
      <c r="J127" s="17"/>
      <c r="K127" s="17"/>
      <c r="L127" s="17"/>
      <c r="M127" s="17"/>
      <c r="N127" s="16"/>
      <c r="O127" s="17"/>
      <c r="P127" s="17"/>
      <c r="Q127" s="17"/>
      <c r="R127" s="17"/>
      <c r="S127" s="17">
        <v>0</v>
      </c>
      <c r="T127" s="17"/>
      <c r="U127" s="17"/>
      <c r="V127" s="17"/>
      <c r="W127" s="17"/>
      <c r="X127" s="33">
        <f t="shared" si="13"/>
        <v>1</v>
      </c>
      <c r="Y127" s="34">
        <f t="shared" si="14"/>
        <v>0</v>
      </c>
      <c r="Z127" s="8"/>
      <c r="AA127" s="134"/>
      <c r="AB127" s="137"/>
      <c r="AC127" s="16"/>
    </row>
    <row r="128" spans="1:29" s="18" customFormat="1" ht="15.95" hidden="1" customHeight="1" outlineLevel="1" x14ac:dyDescent="0.25">
      <c r="A128" s="16"/>
      <c r="B128" s="20" t="s">
        <v>37</v>
      </c>
      <c r="C128" s="27"/>
      <c r="D128" s="22"/>
      <c r="E128" s="17"/>
      <c r="F128" s="17"/>
      <c r="G128" s="17"/>
      <c r="H128" s="17"/>
      <c r="I128" s="17"/>
      <c r="J128" s="17"/>
      <c r="K128" s="17"/>
      <c r="L128" s="17"/>
      <c r="M128" s="17"/>
      <c r="N128" s="16"/>
      <c r="O128" s="17"/>
      <c r="P128" s="17"/>
      <c r="Q128" s="17"/>
      <c r="R128" s="17"/>
      <c r="S128" s="17"/>
      <c r="T128" s="17"/>
      <c r="U128" s="17"/>
      <c r="V128" s="17"/>
      <c r="W128" s="17"/>
      <c r="X128" s="33">
        <f t="shared" si="13"/>
        <v>0</v>
      </c>
      <c r="Y128" s="34">
        <f t="shared" si="14"/>
        <v>0</v>
      </c>
      <c r="Z128" s="8"/>
      <c r="AA128" s="134"/>
      <c r="AB128" s="137"/>
      <c r="AC128" s="16"/>
    </row>
    <row r="129" spans="1:29" s="18" customFormat="1" ht="15.95" hidden="1" customHeight="1" outlineLevel="1" x14ac:dyDescent="0.25">
      <c r="A129" s="16"/>
      <c r="B129" s="19" t="s">
        <v>87</v>
      </c>
      <c r="C129" s="26"/>
      <c r="D129" s="23"/>
      <c r="E129" s="17"/>
      <c r="F129" s="17"/>
      <c r="G129" s="17"/>
      <c r="H129" s="17"/>
      <c r="I129" s="17"/>
      <c r="J129" s="17"/>
      <c r="K129" s="17"/>
      <c r="L129" s="17"/>
      <c r="M129" s="17"/>
      <c r="N129" s="16"/>
      <c r="O129" s="17"/>
      <c r="P129" s="17"/>
      <c r="Q129" s="17"/>
      <c r="R129" s="17"/>
      <c r="S129" s="17"/>
      <c r="T129" s="17"/>
      <c r="U129" s="17"/>
      <c r="V129" s="17"/>
      <c r="W129" s="17"/>
      <c r="X129" s="33">
        <f t="shared" si="13"/>
        <v>0</v>
      </c>
      <c r="Y129" s="34">
        <f t="shared" si="14"/>
        <v>0</v>
      </c>
      <c r="Z129" s="8"/>
      <c r="AA129" s="134"/>
      <c r="AB129" s="137"/>
      <c r="AC129" s="16"/>
    </row>
    <row r="130" spans="1:29" s="18" customFormat="1" ht="15.95" hidden="1" customHeight="1" outlineLevel="1" x14ac:dyDescent="0.25">
      <c r="A130" s="16"/>
      <c r="B130" s="20" t="s">
        <v>88</v>
      </c>
      <c r="C130" s="27"/>
      <c r="D130" s="22"/>
      <c r="E130" s="17"/>
      <c r="F130" s="17"/>
      <c r="G130" s="17"/>
      <c r="H130" s="17"/>
      <c r="I130" s="17"/>
      <c r="J130" s="17"/>
      <c r="K130" s="17"/>
      <c r="L130" s="17"/>
      <c r="M130" s="17"/>
      <c r="N130" s="16"/>
      <c r="O130" s="17"/>
      <c r="P130" s="17"/>
      <c r="Q130" s="17"/>
      <c r="R130" s="17"/>
      <c r="S130" s="17"/>
      <c r="T130" s="17"/>
      <c r="U130" s="17"/>
      <c r="V130" s="17"/>
      <c r="W130" s="17"/>
      <c r="X130" s="33">
        <f t="shared" si="13"/>
        <v>0</v>
      </c>
      <c r="Y130" s="34">
        <f t="shared" si="14"/>
        <v>0</v>
      </c>
      <c r="Z130" s="8"/>
      <c r="AA130" s="134"/>
      <c r="AB130" s="137"/>
      <c r="AC130" s="16"/>
    </row>
    <row r="131" spans="1:29" s="18" customFormat="1" ht="15.95" hidden="1" customHeight="1" outlineLevel="1" x14ac:dyDescent="0.25">
      <c r="A131" s="16"/>
      <c r="B131" s="19" t="s">
        <v>89</v>
      </c>
      <c r="C131" s="26"/>
      <c r="D131" s="23"/>
      <c r="E131" s="17"/>
      <c r="F131" s="17"/>
      <c r="G131" s="17"/>
      <c r="H131" s="17"/>
      <c r="I131" s="17"/>
      <c r="J131" s="17"/>
      <c r="K131" s="17"/>
      <c r="L131" s="17"/>
      <c r="M131" s="17"/>
      <c r="N131" s="16"/>
      <c r="O131" s="17"/>
      <c r="P131" s="17"/>
      <c r="Q131" s="17"/>
      <c r="R131" s="17"/>
      <c r="S131" s="17"/>
      <c r="T131" s="17"/>
      <c r="U131" s="17"/>
      <c r="V131" s="17"/>
      <c r="W131" s="17"/>
      <c r="X131" s="33">
        <f t="shared" si="13"/>
        <v>0</v>
      </c>
      <c r="Y131" s="34">
        <f t="shared" si="14"/>
        <v>0</v>
      </c>
      <c r="Z131" s="8"/>
      <c r="AA131" s="134"/>
      <c r="AB131" s="137"/>
      <c r="AC131" s="16"/>
    </row>
    <row r="132" spans="1:29" s="18" customFormat="1" ht="15.95" hidden="1" customHeight="1" outlineLevel="1" x14ac:dyDescent="0.25">
      <c r="A132" s="16"/>
      <c r="B132" s="19" t="s">
        <v>90</v>
      </c>
      <c r="C132" s="26"/>
      <c r="D132" s="22"/>
      <c r="E132" s="17"/>
      <c r="F132" s="17"/>
      <c r="G132" s="17"/>
      <c r="H132" s="17"/>
      <c r="I132" s="17"/>
      <c r="J132" s="17"/>
      <c r="K132" s="17"/>
      <c r="L132" s="17"/>
      <c r="M132" s="17"/>
      <c r="N132" s="16"/>
      <c r="O132" s="17"/>
      <c r="P132" s="17"/>
      <c r="Q132" s="17"/>
      <c r="R132" s="17"/>
      <c r="S132" s="17"/>
      <c r="T132" s="17"/>
      <c r="U132" s="17"/>
      <c r="V132" s="17"/>
      <c r="W132" s="17"/>
      <c r="X132" s="33">
        <f t="shared" si="13"/>
        <v>0</v>
      </c>
      <c r="Y132" s="34">
        <f t="shared" si="14"/>
        <v>0</v>
      </c>
      <c r="Z132" s="8"/>
      <c r="AA132" s="134"/>
      <c r="AB132" s="137"/>
      <c r="AC132" s="16"/>
    </row>
    <row r="133" spans="1:29" s="18" customFormat="1" ht="15.95" hidden="1" customHeight="1" outlineLevel="1" x14ac:dyDescent="0.25">
      <c r="A133" s="16"/>
      <c r="B133" s="21" t="s">
        <v>91</v>
      </c>
      <c r="C133" s="28"/>
      <c r="D133" s="24"/>
      <c r="E133" s="17"/>
      <c r="F133" s="17"/>
      <c r="G133" s="17"/>
      <c r="H133" s="17"/>
      <c r="I133" s="17"/>
      <c r="J133" s="17"/>
      <c r="K133" s="17"/>
      <c r="L133" s="17"/>
      <c r="M133" s="17"/>
      <c r="N133" s="16"/>
      <c r="O133" s="17"/>
      <c r="P133" s="17"/>
      <c r="Q133" s="17"/>
      <c r="R133" s="17"/>
      <c r="S133" s="17"/>
      <c r="T133" s="17"/>
      <c r="U133" s="17"/>
      <c r="V133" s="17"/>
      <c r="W133" s="17"/>
      <c r="X133" s="33">
        <f t="shared" si="13"/>
        <v>0</v>
      </c>
      <c r="Y133" s="34">
        <f t="shared" si="14"/>
        <v>0</v>
      </c>
      <c r="Z133" s="8"/>
      <c r="AA133" s="134"/>
      <c r="AB133" s="137"/>
      <c r="AC133" s="16"/>
    </row>
    <row r="134" spans="1:29" s="13" customFormat="1" ht="18.95" customHeight="1" collapsed="1" x14ac:dyDescent="0.25">
      <c r="A134" s="14"/>
      <c r="B134" s="39" t="s">
        <v>23</v>
      </c>
      <c r="C134" s="40" t="str">
        <f>'Evidence pokut'!C9</f>
        <v xml:space="preserve"> MK JISKRA Brněnec</v>
      </c>
      <c r="D134" s="41">
        <f>COUNTIF(D135:D159,"&lt;&gt;")</f>
        <v>19</v>
      </c>
      <c r="E134" s="42">
        <f>SUM(E135:E159)</f>
        <v>4</v>
      </c>
      <c r="F134" s="42">
        <f t="shared" ref="F134:W134" si="15">SUM(F135:F159)</f>
        <v>0</v>
      </c>
      <c r="G134" s="42">
        <f t="shared" si="15"/>
        <v>3</v>
      </c>
      <c r="H134" s="42">
        <f t="shared" si="15"/>
        <v>3</v>
      </c>
      <c r="I134" s="42">
        <f t="shared" si="15"/>
        <v>2</v>
      </c>
      <c r="J134" s="42">
        <f t="shared" si="15"/>
        <v>5</v>
      </c>
      <c r="K134" s="42">
        <f t="shared" si="15"/>
        <v>1</v>
      </c>
      <c r="L134" s="42">
        <f t="shared" si="15"/>
        <v>3</v>
      </c>
      <c r="M134" s="42">
        <f t="shared" si="15"/>
        <v>2</v>
      </c>
      <c r="N134" s="15"/>
      <c r="O134" s="42">
        <f t="shared" si="15"/>
        <v>6</v>
      </c>
      <c r="P134" s="42">
        <f t="shared" si="15"/>
        <v>0</v>
      </c>
      <c r="Q134" s="42">
        <f t="shared" si="15"/>
        <v>3</v>
      </c>
      <c r="R134" s="42">
        <f t="shared" si="15"/>
        <v>1</v>
      </c>
      <c r="S134" s="42">
        <f t="shared" si="15"/>
        <v>2</v>
      </c>
      <c r="T134" s="42">
        <f t="shared" si="15"/>
        <v>11</v>
      </c>
      <c r="U134" s="42">
        <f t="shared" si="15"/>
        <v>0</v>
      </c>
      <c r="V134" s="42">
        <f t="shared" si="15"/>
        <v>0</v>
      </c>
      <c r="W134" s="42">
        <f t="shared" si="15"/>
        <v>0</v>
      </c>
      <c r="X134" s="43">
        <f>COUNTA('Evidence pokut'!F9:N9,'Evidence pokut'!P9:X9)</f>
        <v>15</v>
      </c>
      <c r="Y134" s="43">
        <f>SUM(E134:M134,O134:W134)</f>
        <v>46</v>
      </c>
      <c r="Z134" s="31"/>
      <c r="AA134" s="42">
        <f>SUM(AA135:AA159)</f>
        <v>1</v>
      </c>
      <c r="AB134" s="42">
        <f>SUM(AB135:AB159)</f>
        <v>0</v>
      </c>
      <c r="AC134" s="14"/>
    </row>
    <row r="135" spans="1:29" s="18" customFormat="1" ht="15.95" hidden="1" customHeight="1" outlineLevel="1" x14ac:dyDescent="0.25">
      <c r="A135" s="16"/>
      <c r="B135" s="19" t="s">
        <v>18</v>
      </c>
      <c r="C135" s="26" t="s">
        <v>286</v>
      </c>
      <c r="D135" s="22" t="s">
        <v>317</v>
      </c>
      <c r="E135" s="17">
        <v>1</v>
      </c>
      <c r="F135" s="17">
        <v>0</v>
      </c>
      <c r="G135" s="17">
        <v>1</v>
      </c>
      <c r="H135" s="17">
        <v>0</v>
      </c>
      <c r="I135" s="17">
        <v>1</v>
      </c>
      <c r="J135" s="17">
        <v>0</v>
      </c>
      <c r="K135" s="17">
        <v>0</v>
      </c>
      <c r="L135" s="17"/>
      <c r="M135" s="17">
        <v>0</v>
      </c>
      <c r="N135" s="16"/>
      <c r="O135" s="17">
        <v>1</v>
      </c>
      <c r="P135" s="17">
        <v>0</v>
      </c>
      <c r="Q135" s="17">
        <v>0</v>
      </c>
      <c r="R135" s="17">
        <v>0</v>
      </c>
      <c r="S135" s="17">
        <v>0</v>
      </c>
      <c r="T135" s="17">
        <v>1</v>
      </c>
      <c r="U135" s="17"/>
      <c r="V135" s="17"/>
      <c r="W135" s="17"/>
      <c r="X135" s="33">
        <f t="shared" ref="X135:X159" si="16">COUNTIF(E135:W135,"&gt;-1")</f>
        <v>14</v>
      </c>
      <c r="Y135" s="34">
        <f t="shared" ref="Y135:Y159" si="17">SUM(E135:W135)</f>
        <v>5</v>
      </c>
      <c r="Z135" s="8"/>
      <c r="AA135" s="134"/>
      <c r="AB135" s="137"/>
      <c r="AC135" s="16"/>
    </row>
    <row r="136" spans="1:29" s="18" customFormat="1" ht="15.95" hidden="1" customHeight="1" outlineLevel="1" x14ac:dyDescent="0.25">
      <c r="A136" s="16"/>
      <c r="B136" s="20" t="s">
        <v>19</v>
      </c>
      <c r="C136" s="27" t="s">
        <v>287</v>
      </c>
      <c r="D136" s="23" t="s">
        <v>316</v>
      </c>
      <c r="E136" s="17">
        <v>2</v>
      </c>
      <c r="F136" s="17"/>
      <c r="G136" s="17">
        <v>0</v>
      </c>
      <c r="H136" s="17">
        <v>0</v>
      </c>
      <c r="I136" s="17">
        <v>0</v>
      </c>
      <c r="J136" s="17">
        <v>3</v>
      </c>
      <c r="K136" s="17">
        <v>1</v>
      </c>
      <c r="L136" s="17">
        <v>0</v>
      </c>
      <c r="M136" s="17">
        <v>0</v>
      </c>
      <c r="N136" s="16"/>
      <c r="O136" s="17"/>
      <c r="P136" s="17">
        <v>0</v>
      </c>
      <c r="Q136" s="17">
        <v>0</v>
      </c>
      <c r="R136" s="17">
        <v>1</v>
      </c>
      <c r="S136" s="17">
        <v>1</v>
      </c>
      <c r="T136" s="17">
        <v>0</v>
      </c>
      <c r="U136" s="17"/>
      <c r="V136" s="17"/>
      <c r="W136" s="17"/>
      <c r="X136" s="33">
        <f t="shared" si="16"/>
        <v>13</v>
      </c>
      <c r="Y136" s="34">
        <f t="shared" si="17"/>
        <v>8</v>
      </c>
      <c r="Z136" s="8"/>
      <c r="AA136" s="134">
        <v>1</v>
      </c>
      <c r="AB136" s="137"/>
      <c r="AC136" s="16"/>
    </row>
    <row r="137" spans="1:29" s="18" customFormat="1" ht="15.95" hidden="1" customHeight="1" outlineLevel="1" x14ac:dyDescent="0.25">
      <c r="A137" s="16"/>
      <c r="B137" s="19" t="s">
        <v>20</v>
      </c>
      <c r="C137" s="26" t="s">
        <v>288</v>
      </c>
      <c r="D137" s="22" t="s">
        <v>315</v>
      </c>
      <c r="E137" s="17">
        <v>0</v>
      </c>
      <c r="F137" s="17"/>
      <c r="G137" s="17">
        <v>0</v>
      </c>
      <c r="H137" s="17">
        <v>1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6"/>
      <c r="O137" s="17"/>
      <c r="P137" s="17">
        <v>0</v>
      </c>
      <c r="Q137" s="17">
        <v>0</v>
      </c>
      <c r="R137" s="17">
        <v>0</v>
      </c>
      <c r="S137" s="17"/>
      <c r="T137" s="17">
        <v>1</v>
      </c>
      <c r="U137" s="17"/>
      <c r="V137" s="17"/>
      <c r="W137" s="17"/>
      <c r="X137" s="33">
        <f t="shared" si="16"/>
        <v>12</v>
      </c>
      <c r="Y137" s="34">
        <f t="shared" si="17"/>
        <v>2</v>
      </c>
      <c r="Z137" s="8"/>
      <c r="AA137" s="134"/>
      <c r="AB137" s="137"/>
      <c r="AC137" s="16"/>
    </row>
    <row r="138" spans="1:29" s="18" customFormat="1" ht="15.95" hidden="1" customHeight="1" outlineLevel="1" x14ac:dyDescent="0.25">
      <c r="A138" s="16"/>
      <c r="B138" s="20" t="s">
        <v>21</v>
      </c>
      <c r="C138" s="27" t="s">
        <v>289</v>
      </c>
      <c r="D138" s="23" t="s">
        <v>314</v>
      </c>
      <c r="E138" s="17"/>
      <c r="F138" s="17">
        <v>0</v>
      </c>
      <c r="G138" s="17"/>
      <c r="H138" s="17">
        <v>0</v>
      </c>
      <c r="I138" s="17">
        <v>0</v>
      </c>
      <c r="J138" s="17"/>
      <c r="K138" s="17"/>
      <c r="L138" s="17"/>
      <c r="M138" s="17"/>
      <c r="N138" s="16"/>
      <c r="O138" s="17"/>
      <c r="P138" s="17"/>
      <c r="Q138" s="17"/>
      <c r="R138" s="17"/>
      <c r="S138" s="17"/>
      <c r="T138" s="17"/>
      <c r="U138" s="17"/>
      <c r="V138" s="17"/>
      <c r="W138" s="17"/>
      <c r="X138" s="33">
        <f t="shared" si="16"/>
        <v>3</v>
      </c>
      <c r="Y138" s="34">
        <f t="shared" si="17"/>
        <v>0</v>
      </c>
      <c r="Z138" s="8"/>
      <c r="AA138" s="134"/>
      <c r="AB138" s="137"/>
      <c r="AC138" s="16"/>
    </row>
    <row r="139" spans="1:29" s="18" customFormat="1" ht="15.95" hidden="1" customHeight="1" outlineLevel="1" x14ac:dyDescent="0.25">
      <c r="A139" s="16"/>
      <c r="B139" s="19" t="s">
        <v>22</v>
      </c>
      <c r="C139" s="26" t="s">
        <v>290</v>
      </c>
      <c r="D139" s="22" t="s">
        <v>313</v>
      </c>
      <c r="E139" s="17">
        <v>0</v>
      </c>
      <c r="F139" s="17"/>
      <c r="G139" s="17">
        <v>0</v>
      </c>
      <c r="H139" s="17">
        <v>0</v>
      </c>
      <c r="I139" s="17">
        <v>0</v>
      </c>
      <c r="J139" s="17"/>
      <c r="K139" s="17">
        <v>0</v>
      </c>
      <c r="L139" s="17">
        <v>0</v>
      </c>
      <c r="M139" s="17">
        <v>0</v>
      </c>
      <c r="N139" s="16"/>
      <c r="O139" s="17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v>1</v>
      </c>
      <c r="U139" s="17"/>
      <c r="V139" s="17"/>
      <c r="W139" s="17"/>
      <c r="X139" s="33">
        <f t="shared" si="16"/>
        <v>13</v>
      </c>
      <c r="Y139" s="34">
        <f t="shared" si="17"/>
        <v>1</v>
      </c>
      <c r="Z139" s="8"/>
      <c r="AA139" s="134"/>
      <c r="AB139" s="137"/>
      <c r="AC139" s="16"/>
    </row>
    <row r="140" spans="1:29" s="18" customFormat="1" ht="15.95" hidden="1" customHeight="1" outlineLevel="1" x14ac:dyDescent="0.25">
      <c r="A140" s="16"/>
      <c r="B140" s="20" t="s">
        <v>23</v>
      </c>
      <c r="C140" s="27" t="s">
        <v>291</v>
      </c>
      <c r="D140" s="23" t="s">
        <v>312</v>
      </c>
      <c r="E140" s="17">
        <v>0</v>
      </c>
      <c r="F140" s="17">
        <v>0</v>
      </c>
      <c r="G140" s="17">
        <v>1</v>
      </c>
      <c r="H140" s="17"/>
      <c r="I140" s="17">
        <v>0</v>
      </c>
      <c r="J140" s="17">
        <v>0</v>
      </c>
      <c r="K140" s="17">
        <v>0</v>
      </c>
      <c r="L140" s="17">
        <v>1</v>
      </c>
      <c r="M140" s="17">
        <v>0</v>
      </c>
      <c r="N140" s="16"/>
      <c r="O140" s="17"/>
      <c r="P140" s="17">
        <v>0</v>
      </c>
      <c r="Q140" s="17"/>
      <c r="R140" s="17">
        <v>0</v>
      </c>
      <c r="S140" s="17"/>
      <c r="T140" s="17">
        <v>1</v>
      </c>
      <c r="U140" s="17"/>
      <c r="V140" s="17"/>
      <c r="W140" s="17"/>
      <c r="X140" s="33">
        <f t="shared" si="16"/>
        <v>11</v>
      </c>
      <c r="Y140" s="34">
        <f t="shared" si="17"/>
        <v>3</v>
      </c>
      <c r="Z140" s="8"/>
      <c r="AA140" s="134"/>
      <c r="AB140" s="137"/>
      <c r="AC140" s="16"/>
    </row>
    <row r="141" spans="1:29" s="18" customFormat="1" ht="15.95" hidden="1" customHeight="1" outlineLevel="1" x14ac:dyDescent="0.25">
      <c r="A141" s="16"/>
      <c r="B141" s="19" t="s">
        <v>24</v>
      </c>
      <c r="C141" s="26" t="s">
        <v>292</v>
      </c>
      <c r="D141" s="22" t="s">
        <v>311</v>
      </c>
      <c r="E141" s="17"/>
      <c r="F141" s="17">
        <v>0</v>
      </c>
      <c r="G141" s="17">
        <v>0</v>
      </c>
      <c r="H141" s="17">
        <v>0</v>
      </c>
      <c r="I141" s="17">
        <v>0</v>
      </c>
      <c r="J141" s="17">
        <v>1</v>
      </c>
      <c r="K141" s="17">
        <v>0</v>
      </c>
      <c r="L141" s="17">
        <v>0</v>
      </c>
      <c r="M141" s="17">
        <v>1</v>
      </c>
      <c r="N141" s="16"/>
      <c r="O141" s="17">
        <v>3</v>
      </c>
      <c r="P141" s="17">
        <v>0</v>
      </c>
      <c r="Q141" s="17">
        <v>2</v>
      </c>
      <c r="R141" s="17">
        <v>0</v>
      </c>
      <c r="S141" s="17">
        <v>0</v>
      </c>
      <c r="T141" s="17">
        <v>4</v>
      </c>
      <c r="U141" s="17"/>
      <c r="V141" s="17"/>
      <c r="W141" s="17"/>
      <c r="X141" s="33">
        <f t="shared" si="16"/>
        <v>14</v>
      </c>
      <c r="Y141" s="34">
        <f t="shared" si="17"/>
        <v>11</v>
      </c>
      <c r="Z141" s="8"/>
      <c r="AA141" s="134"/>
      <c r="AB141" s="137"/>
      <c r="AC141" s="16"/>
    </row>
    <row r="142" spans="1:29" s="18" customFormat="1" ht="15.95" hidden="1" customHeight="1" outlineLevel="1" x14ac:dyDescent="0.25">
      <c r="A142" s="16"/>
      <c r="B142" s="20" t="s">
        <v>25</v>
      </c>
      <c r="C142" s="27" t="s">
        <v>293</v>
      </c>
      <c r="D142" s="23" t="s">
        <v>310</v>
      </c>
      <c r="E142" s="17">
        <v>0</v>
      </c>
      <c r="F142" s="17"/>
      <c r="G142" s="17">
        <v>0</v>
      </c>
      <c r="H142" s="17"/>
      <c r="I142" s="17">
        <v>0</v>
      </c>
      <c r="J142" s="17"/>
      <c r="K142" s="17">
        <v>0</v>
      </c>
      <c r="L142" s="17"/>
      <c r="M142" s="17">
        <v>0</v>
      </c>
      <c r="N142" s="16"/>
      <c r="O142" s="17">
        <v>0</v>
      </c>
      <c r="P142" s="17">
        <v>0</v>
      </c>
      <c r="Q142" s="17"/>
      <c r="R142" s="17">
        <v>0</v>
      </c>
      <c r="S142" s="17">
        <v>0</v>
      </c>
      <c r="T142" s="17">
        <v>0</v>
      </c>
      <c r="U142" s="17"/>
      <c r="V142" s="17"/>
      <c r="W142" s="17"/>
      <c r="X142" s="33">
        <f t="shared" si="16"/>
        <v>10</v>
      </c>
      <c r="Y142" s="34">
        <f t="shared" si="17"/>
        <v>0</v>
      </c>
      <c r="Z142" s="8"/>
      <c r="AA142" s="134"/>
      <c r="AB142" s="137"/>
      <c r="AC142" s="16"/>
    </row>
    <row r="143" spans="1:29" s="18" customFormat="1" ht="15.95" hidden="1" customHeight="1" outlineLevel="1" x14ac:dyDescent="0.25">
      <c r="A143" s="16"/>
      <c r="B143" s="19" t="s">
        <v>26</v>
      </c>
      <c r="C143" s="26" t="s">
        <v>294</v>
      </c>
      <c r="D143" s="22" t="s">
        <v>309</v>
      </c>
      <c r="E143" s="17">
        <v>0</v>
      </c>
      <c r="F143" s="17">
        <v>0</v>
      </c>
      <c r="G143" s="17">
        <v>1</v>
      </c>
      <c r="H143" s="17">
        <v>2</v>
      </c>
      <c r="I143" s="17">
        <v>1</v>
      </c>
      <c r="J143" s="17">
        <v>1</v>
      </c>
      <c r="K143" s="17">
        <v>0</v>
      </c>
      <c r="L143" s="17">
        <v>1</v>
      </c>
      <c r="M143" s="17">
        <v>0</v>
      </c>
      <c r="N143" s="16"/>
      <c r="O143" s="17">
        <v>0</v>
      </c>
      <c r="P143" s="17">
        <v>0</v>
      </c>
      <c r="Q143" s="17">
        <v>0</v>
      </c>
      <c r="R143" s="17">
        <v>0</v>
      </c>
      <c r="S143" s="17">
        <v>1</v>
      </c>
      <c r="T143" s="17">
        <v>0</v>
      </c>
      <c r="U143" s="17"/>
      <c r="V143" s="17"/>
      <c r="W143" s="17"/>
      <c r="X143" s="33">
        <f t="shared" si="16"/>
        <v>15</v>
      </c>
      <c r="Y143" s="34">
        <f t="shared" si="17"/>
        <v>7</v>
      </c>
      <c r="Z143" s="8"/>
      <c r="AA143" s="134"/>
      <c r="AB143" s="137"/>
      <c r="AC143" s="16"/>
    </row>
    <row r="144" spans="1:29" s="18" customFormat="1" ht="15.95" hidden="1" customHeight="1" outlineLevel="1" x14ac:dyDescent="0.25">
      <c r="A144" s="16"/>
      <c r="B144" s="20" t="s">
        <v>27</v>
      </c>
      <c r="C144" s="27" t="s">
        <v>295</v>
      </c>
      <c r="D144" s="23" t="s">
        <v>308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6"/>
      <c r="O144" s="17"/>
      <c r="P144" s="17"/>
      <c r="Q144" s="17"/>
      <c r="R144" s="17"/>
      <c r="S144" s="17"/>
      <c r="T144" s="17"/>
      <c r="U144" s="17"/>
      <c r="V144" s="17"/>
      <c r="W144" s="17"/>
      <c r="X144" s="33">
        <f t="shared" si="16"/>
        <v>0</v>
      </c>
      <c r="Y144" s="34">
        <f t="shared" si="17"/>
        <v>0</v>
      </c>
      <c r="Z144" s="8"/>
      <c r="AA144" s="134"/>
      <c r="AB144" s="137"/>
      <c r="AC144" s="16"/>
    </row>
    <row r="145" spans="1:29" s="18" customFormat="1" ht="15.95" hidden="1" customHeight="1" outlineLevel="1" x14ac:dyDescent="0.25">
      <c r="A145" s="16"/>
      <c r="B145" s="19" t="s">
        <v>28</v>
      </c>
      <c r="C145" s="26" t="s">
        <v>296</v>
      </c>
      <c r="D145" s="22" t="s">
        <v>307</v>
      </c>
      <c r="E145" s="17"/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/>
      <c r="M145" s="17">
        <v>0</v>
      </c>
      <c r="N145" s="16"/>
      <c r="O145" s="17">
        <v>1</v>
      </c>
      <c r="P145" s="17">
        <v>0</v>
      </c>
      <c r="Q145" s="17">
        <v>1</v>
      </c>
      <c r="R145" s="17">
        <v>0</v>
      </c>
      <c r="S145" s="17">
        <v>0</v>
      </c>
      <c r="T145" s="17">
        <v>0</v>
      </c>
      <c r="U145" s="17"/>
      <c r="V145" s="17"/>
      <c r="W145" s="17"/>
      <c r="X145" s="33">
        <f t="shared" si="16"/>
        <v>11</v>
      </c>
      <c r="Y145" s="34">
        <f t="shared" si="17"/>
        <v>2</v>
      </c>
      <c r="Z145" s="8"/>
      <c r="AA145" s="134"/>
      <c r="AB145" s="137"/>
      <c r="AC145" s="16"/>
    </row>
    <row r="146" spans="1:29" s="18" customFormat="1" ht="15.95" hidden="1" customHeight="1" outlineLevel="1" x14ac:dyDescent="0.25">
      <c r="A146" s="16"/>
      <c r="B146" s="20" t="s">
        <v>29</v>
      </c>
      <c r="C146" s="27" t="s">
        <v>297</v>
      </c>
      <c r="D146" s="22" t="s">
        <v>306</v>
      </c>
      <c r="E146" s="17"/>
      <c r="F146" s="17"/>
      <c r="G146" s="17"/>
      <c r="H146" s="17"/>
      <c r="I146" s="17"/>
      <c r="J146" s="17"/>
      <c r="K146" s="17"/>
      <c r="L146" s="17"/>
      <c r="M146" s="17">
        <v>1</v>
      </c>
      <c r="N146" s="16"/>
      <c r="O146" s="17"/>
      <c r="P146" s="17"/>
      <c r="Q146" s="17"/>
      <c r="R146" s="17"/>
      <c r="S146" s="17"/>
      <c r="T146" s="17"/>
      <c r="U146" s="17"/>
      <c r="V146" s="17"/>
      <c r="W146" s="17"/>
      <c r="X146" s="33">
        <f t="shared" si="16"/>
        <v>1</v>
      </c>
      <c r="Y146" s="34">
        <f t="shared" si="17"/>
        <v>1</v>
      </c>
      <c r="Z146" s="8"/>
      <c r="AA146" s="134"/>
      <c r="AB146" s="137"/>
      <c r="AC146" s="16"/>
    </row>
    <row r="147" spans="1:29" s="18" customFormat="1" ht="15.95" hidden="1" customHeight="1" outlineLevel="1" x14ac:dyDescent="0.25">
      <c r="A147" s="16"/>
      <c r="B147" s="19" t="s">
        <v>30</v>
      </c>
      <c r="C147" s="26" t="s">
        <v>298</v>
      </c>
      <c r="D147" s="23" t="s">
        <v>305</v>
      </c>
      <c r="E147" s="17">
        <v>0</v>
      </c>
      <c r="F147" s="17">
        <v>0</v>
      </c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6"/>
      <c r="O147" s="17">
        <v>0</v>
      </c>
      <c r="P147" s="17">
        <v>0</v>
      </c>
      <c r="Q147" s="17"/>
      <c r="R147" s="17">
        <v>0</v>
      </c>
      <c r="S147" s="17">
        <v>0</v>
      </c>
      <c r="T147" s="17">
        <v>1</v>
      </c>
      <c r="U147" s="17"/>
      <c r="V147" s="17"/>
      <c r="W147" s="17"/>
      <c r="X147" s="33">
        <f t="shared" si="16"/>
        <v>13</v>
      </c>
      <c r="Y147" s="34">
        <f t="shared" si="17"/>
        <v>1</v>
      </c>
      <c r="Z147" s="8"/>
      <c r="AA147" s="134"/>
      <c r="AB147" s="137"/>
      <c r="AC147" s="16"/>
    </row>
    <row r="148" spans="1:29" s="18" customFormat="1" ht="15.95" hidden="1" customHeight="1" outlineLevel="1" x14ac:dyDescent="0.25">
      <c r="A148" s="16"/>
      <c r="B148" s="20" t="s">
        <v>31</v>
      </c>
      <c r="C148" s="27" t="s">
        <v>299</v>
      </c>
      <c r="D148" s="22" t="s">
        <v>304</v>
      </c>
      <c r="E148" s="17">
        <v>1</v>
      </c>
      <c r="F148" s="17"/>
      <c r="G148" s="17">
        <v>0</v>
      </c>
      <c r="H148" s="17">
        <v>0</v>
      </c>
      <c r="I148" s="17">
        <v>0</v>
      </c>
      <c r="J148" s="17"/>
      <c r="K148" s="17">
        <v>0</v>
      </c>
      <c r="L148" s="17">
        <v>1</v>
      </c>
      <c r="M148" s="17">
        <v>0</v>
      </c>
      <c r="N148" s="16"/>
      <c r="O148" s="17">
        <v>1</v>
      </c>
      <c r="P148" s="17">
        <v>0</v>
      </c>
      <c r="Q148" s="17"/>
      <c r="R148" s="17">
        <v>0</v>
      </c>
      <c r="S148" s="17"/>
      <c r="T148" s="17">
        <v>0</v>
      </c>
      <c r="U148" s="17"/>
      <c r="V148" s="17"/>
      <c r="W148" s="17"/>
      <c r="X148" s="33">
        <f t="shared" si="16"/>
        <v>11</v>
      </c>
      <c r="Y148" s="34">
        <f t="shared" si="17"/>
        <v>3</v>
      </c>
      <c r="Z148" s="8"/>
      <c r="AA148" s="134"/>
      <c r="AB148" s="137"/>
      <c r="AC148" s="16"/>
    </row>
    <row r="149" spans="1:29" s="18" customFormat="1" ht="15.95" hidden="1" customHeight="1" outlineLevel="1" x14ac:dyDescent="0.25">
      <c r="A149" s="16"/>
      <c r="B149" s="19" t="s">
        <v>32</v>
      </c>
      <c r="C149" s="26" t="s">
        <v>300</v>
      </c>
      <c r="D149" s="23" t="s">
        <v>303</v>
      </c>
      <c r="E149" s="17">
        <v>0</v>
      </c>
      <c r="F149" s="17"/>
      <c r="G149" s="17">
        <v>0</v>
      </c>
      <c r="H149" s="17"/>
      <c r="I149" s="17">
        <v>0</v>
      </c>
      <c r="J149" s="17"/>
      <c r="K149" s="17">
        <v>0</v>
      </c>
      <c r="L149" s="17"/>
      <c r="M149" s="17">
        <v>0</v>
      </c>
      <c r="N149" s="16"/>
      <c r="O149" s="17"/>
      <c r="P149" s="17">
        <v>0</v>
      </c>
      <c r="Q149" s="17">
        <v>0</v>
      </c>
      <c r="R149" s="17">
        <v>0</v>
      </c>
      <c r="S149" s="17">
        <v>0</v>
      </c>
      <c r="T149" s="17">
        <v>0</v>
      </c>
      <c r="U149" s="17"/>
      <c r="V149" s="17"/>
      <c r="W149" s="17"/>
      <c r="X149" s="33">
        <f t="shared" si="16"/>
        <v>10</v>
      </c>
      <c r="Y149" s="34">
        <f t="shared" si="17"/>
        <v>0</v>
      </c>
      <c r="Z149" s="8"/>
      <c r="AA149" s="134"/>
      <c r="AB149" s="137"/>
      <c r="AC149" s="16"/>
    </row>
    <row r="150" spans="1:29" s="18" customFormat="1" ht="15.95" hidden="1" customHeight="1" outlineLevel="1" x14ac:dyDescent="0.25">
      <c r="A150" s="16"/>
      <c r="B150" s="20" t="s">
        <v>33</v>
      </c>
      <c r="C150" s="27" t="s">
        <v>301</v>
      </c>
      <c r="D150" s="22" t="s">
        <v>302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6"/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/>
      <c r="V150" s="17"/>
      <c r="W150" s="17"/>
      <c r="X150" s="33">
        <f t="shared" si="16"/>
        <v>15</v>
      </c>
      <c r="Y150" s="34">
        <f t="shared" si="17"/>
        <v>0</v>
      </c>
      <c r="Z150" s="8"/>
      <c r="AA150" s="134"/>
      <c r="AB150" s="137"/>
      <c r="AC150" s="16"/>
    </row>
    <row r="151" spans="1:29" s="18" customFormat="1" ht="15.95" hidden="1" customHeight="1" outlineLevel="1" x14ac:dyDescent="0.25">
      <c r="A151" s="16"/>
      <c r="B151" s="19" t="s">
        <v>34</v>
      </c>
      <c r="C151" s="26" t="s">
        <v>510</v>
      </c>
      <c r="D151" s="23" t="s">
        <v>511</v>
      </c>
      <c r="E151" s="17"/>
      <c r="F151" s="17"/>
      <c r="G151" s="17"/>
      <c r="H151" s="17"/>
      <c r="I151" s="17"/>
      <c r="J151" s="17"/>
      <c r="K151" s="17">
        <v>0</v>
      </c>
      <c r="L151" s="17"/>
      <c r="M151" s="17"/>
      <c r="N151" s="16"/>
      <c r="O151" s="17"/>
      <c r="P151" s="17"/>
      <c r="Q151" s="17"/>
      <c r="R151" s="17"/>
      <c r="S151" s="17"/>
      <c r="T151" s="17"/>
      <c r="U151" s="17"/>
      <c r="V151" s="17"/>
      <c r="W151" s="17"/>
      <c r="X151" s="33">
        <f t="shared" si="16"/>
        <v>1</v>
      </c>
      <c r="Y151" s="34">
        <f t="shared" si="17"/>
        <v>0</v>
      </c>
      <c r="Z151" s="8"/>
      <c r="AA151" s="134"/>
      <c r="AB151" s="137"/>
      <c r="AC151" s="16"/>
    </row>
    <row r="152" spans="1:29" s="18" customFormat="1" ht="15.95" hidden="1" customHeight="1" outlineLevel="1" x14ac:dyDescent="0.25">
      <c r="A152" s="16"/>
      <c r="B152" s="20" t="s">
        <v>35</v>
      </c>
      <c r="C152" s="27" t="s">
        <v>512</v>
      </c>
      <c r="D152" s="22" t="s">
        <v>513</v>
      </c>
      <c r="E152" s="17"/>
      <c r="F152" s="17"/>
      <c r="G152" s="17"/>
      <c r="H152" s="17"/>
      <c r="I152" s="17"/>
      <c r="J152" s="17"/>
      <c r="K152" s="17">
        <v>0</v>
      </c>
      <c r="L152" s="17"/>
      <c r="M152" s="17"/>
      <c r="N152" s="16"/>
      <c r="O152" s="17"/>
      <c r="P152" s="17"/>
      <c r="Q152" s="17"/>
      <c r="R152" s="17"/>
      <c r="S152" s="17"/>
      <c r="T152" s="17"/>
      <c r="U152" s="17"/>
      <c r="V152" s="17"/>
      <c r="W152" s="17"/>
      <c r="X152" s="33">
        <f t="shared" si="16"/>
        <v>1</v>
      </c>
      <c r="Y152" s="34">
        <f t="shared" si="17"/>
        <v>0</v>
      </c>
      <c r="Z152" s="8"/>
      <c r="AA152" s="134"/>
      <c r="AB152" s="137"/>
      <c r="AC152" s="16"/>
    </row>
    <row r="153" spans="1:29" s="18" customFormat="1" ht="15.95" hidden="1" customHeight="1" outlineLevel="1" x14ac:dyDescent="0.25">
      <c r="A153" s="16"/>
      <c r="B153" s="19" t="s">
        <v>36</v>
      </c>
      <c r="C153" s="26" t="s">
        <v>514</v>
      </c>
      <c r="D153" s="23" t="s">
        <v>515</v>
      </c>
      <c r="E153" s="17"/>
      <c r="F153" s="17"/>
      <c r="G153" s="17"/>
      <c r="H153" s="17"/>
      <c r="I153" s="17"/>
      <c r="J153" s="17"/>
      <c r="K153" s="17"/>
      <c r="L153" s="17"/>
      <c r="M153" s="17">
        <v>0</v>
      </c>
      <c r="N153" s="16"/>
      <c r="O153" s="17">
        <v>0</v>
      </c>
      <c r="P153" s="17"/>
      <c r="Q153" s="17"/>
      <c r="R153" s="17">
        <v>0</v>
      </c>
      <c r="S153" s="17">
        <v>0</v>
      </c>
      <c r="T153" s="17">
        <v>2</v>
      </c>
      <c r="U153" s="17"/>
      <c r="V153" s="17"/>
      <c r="W153" s="17"/>
      <c r="X153" s="33">
        <f t="shared" si="16"/>
        <v>5</v>
      </c>
      <c r="Y153" s="34">
        <f t="shared" si="17"/>
        <v>2</v>
      </c>
      <c r="Z153" s="8"/>
      <c r="AA153" s="134"/>
      <c r="AB153" s="137"/>
      <c r="AC153" s="16"/>
    </row>
    <row r="154" spans="1:29" s="18" customFormat="1" ht="15.95" hidden="1" customHeight="1" outlineLevel="1" x14ac:dyDescent="0.25">
      <c r="A154" s="16"/>
      <c r="B154" s="20" t="s">
        <v>37</v>
      </c>
      <c r="C154" s="27"/>
      <c r="D154" s="22"/>
      <c r="E154" s="17"/>
      <c r="F154" s="17"/>
      <c r="G154" s="17"/>
      <c r="H154" s="17"/>
      <c r="I154" s="17"/>
      <c r="J154" s="17"/>
      <c r="K154" s="17"/>
      <c r="L154" s="17"/>
      <c r="M154" s="17"/>
      <c r="N154" s="16"/>
      <c r="O154" s="17"/>
      <c r="P154" s="17"/>
      <c r="Q154" s="17"/>
      <c r="R154" s="17"/>
      <c r="S154" s="17"/>
      <c r="T154" s="17"/>
      <c r="U154" s="17"/>
      <c r="V154" s="17"/>
      <c r="W154" s="17"/>
      <c r="X154" s="33">
        <f t="shared" si="16"/>
        <v>0</v>
      </c>
      <c r="Y154" s="34">
        <f t="shared" si="17"/>
        <v>0</v>
      </c>
      <c r="Z154" s="8"/>
      <c r="AA154" s="134"/>
      <c r="AB154" s="137"/>
      <c r="AC154" s="16"/>
    </row>
    <row r="155" spans="1:29" s="18" customFormat="1" ht="15.95" hidden="1" customHeight="1" outlineLevel="1" x14ac:dyDescent="0.25">
      <c r="A155" s="16"/>
      <c r="B155" s="19" t="s">
        <v>87</v>
      </c>
      <c r="C155" s="26"/>
      <c r="D155" s="23"/>
      <c r="E155" s="17"/>
      <c r="F155" s="17"/>
      <c r="G155" s="17"/>
      <c r="H155" s="17"/>
      <c r="I155" s="17"/>
      <c r="J155" s="17"/>
      <c r="K155" s="17"/>
      <c r="L155" s="17"/>
      <c r="M155" s="17"/>
      <c r="N155" s="16"/>
      <c r="O155" s="17"/>
      <c r="P155" s="17"/>
      <c r="Q155" s="17"/>
      <c r="R155" s="17"/>
      <c r="S155" s="17"/>
      <c r="T155" s="17"/>
      <c r="U155" s="17"/>
      <c r="V155" s="17"/>
      <c r="W155" s="17"/>
      <c r="X155" s="33">
        <f t="shared" si="16"/>
        <v>0</v>
      </c>
      <c r="Y155" s="34">
        <f t="shared" si="17"/>
        <v>0</v>
      </c>
      <c r="Z155" s="8"/>
      <c r="AA155" s="134"/>
      <c r="AB155" s="137"/>
      <c r="AC155" s="16"/>
    </row>
    <row r="156" spans="1:29" s="18" customFormat="1" ht="15.95" hidden="1" customHeight="1" outlineLevel="1" x14ac:dyDescent="0.25">
      <c r="A156" s="16"/>
      <c r="B156" s="20" t="s">
        <v>88</v>
      </c>
      <c r="C156" s="27"/>
      <c r="D156" s="22"/>
      <c r="E156" s="17"/>
      <c r="F156" s="17"/>
      <c r="G156" s="17"/>
      <c r="H156" s="17"/>
      <c r="I156" s="17"/>
      <c r="J156" s="17"/>
      <c r="K156" s="17"/>
      <c r="L156" s="17"/>
      <c r="M156" s="17"/>
      <c r="N156" s="16"/>
      <c r="O156" s="17"/>
      <c r="P156" s="17"/>
      <c r="Q156" s="17"/>
      <c r="R156" s="17"/>
      <c r="S156" s="17"/>
      <c r="T156" s="17"/>
      <c r="U156" s="17"/>
      <c r="V156" s="17"/>
      <c r="W156" s="17"/>
      <c r="X156" s="33">
        <f t="shared" si="16"/>
        <v>0</v>
      </c>
      <c r="Y156" s="34">
        <f t="shared" si="17"/>
        <v>0</v>
      </c>
      <c r="Z156" s="8"/>
      <c r="AA156" s="134"/>
      <c r="AB156" s="137"/>
      <c r="AC156" s="16"/>
    </row>
    <row r="157" spans="1:29" s="18" customFormat="1" ht="15.95" hidden="1" customHeight="1" outlineLevel="1" x14ac:dyDescent="0.25">
      <c r="A157" s="16"/>
      <c r="B157" s="19" t="s">
        <v>89</v>
      </c>
      <c r="C157" s="26"/>
      <c r="D157" s="23"/>
      <c r="E157" s="17"/>
      <c r="F157" s="17"/>
      <c r="G157" s="17"/>
      <c r="H157" s="17"/>
      <c r="I157" s="17"/>
      <c r="J157" s="17"/>
      <c r="K157" s="17"/>
      <c r="L157" s="17"/>
      <c r="M157" s="17"/>
      <c r="N157" s="16"/>
      <c r="O157" s="17"/>
      <c r="P157" s="17"/>
      <c r="Q157" s="17"/>
      <c r="R157" s="17"/>
      <c r="S157" s="17"/>
      <c r="T157" s="17"/>
      <c r="U157" s="17"/>
      <c r="V157" s="17"/>
      <c r="W157" s="17"/>
      <c r="X157" s="33">
        <f t="shared" si="16"/>
        <v>0</v>
      </c>
      <c r="Y157" s="34">
        <f t="shared" si="17"/>
        <v>0</v>
      </c>
      <c r="Z157" s="8"/>
      <c r="AA157" s="134"/>
      <c r="AB157" s="137"/>
      <c r="AC157" s="16"/>
    </row>
    <row r="158" spans="1:29" s="18" customFormat="1" ht="15.95" hidden="1" customHeight="1" outlineLevel="1" x14ac:dyDescent="0.25">
      <c r="A158" s="16"/>
      <c r="B158" s="19" t="s">
        <v>90</v>
      </c>
      <c r="C158" s="26"/>
      <c r="D158" s="22"/>
      <c r="E158" s="17"/>
      <c r="F158" s="17"/>
      <c r="G158" s="17"/>
      <c r="H158" s="17"/>
      <c r="I158" s="17"/>
      <c r="J158" s="17"/>
      <c r="K158" s="17"/>
      <c r="L158" s="17"/>
      <c r="M158" s="17"/>
      <c r="N158" s="16"/>
      <c r="O158" s="17"/>
      <c r="P158" s="17"/>
      <c r="Q158" s="17"/>
      <c r="R158" s="17"/>
      <c r="S158" s="17"/>
      <c r="T158" s="17"/>
      <c r="U158" s="17"/>
      <c r="V158" s="17"/>
      <c r="W158" s="17"/>
      <c r="X158" s="33">
        <f t="shared" si="16"/>
        <v>0</v>
      </c>
      <c r="Y158" s="34">
        <f t="shared" si="17"/>
        <v>0</v>
      </c>
      <c r="Z158" s="8"/>
      <c r="AA158" s="134"/>
      <c r="AB158" s="137"/>
      <c r="AC158" s="16"/>
    </row>
    <row r="159" spans="1:29" s="18" customFormat="1" ht="15.95" hidden="1" customHeight="1" outlineLevel="1" x14ac:dyDescent="0.25">
      <c r="A159" s="16"/>
      <c r="B159" s="21" t="s">
        <v>91</v>
      </c>
      <c r="C159" s="28"/>
      <c r="D159" s="24"/>
      <c r="E159" s="17"/>
      <c r="F159" s="17"/>
      <c r="G159" s="17"/>
      <c r="H159" s="17"/>
      <c r="I159" s="17"/>
      <c r="J159" s="17"/>
      <c r="K159" s="17"/>
      <c r="L159" s="17"/>
      <c r="M159" s="17"/>
      <c r="N159" s="16"/>
      <c r="O159" s="17"/>
      <c r="P159" s="17"/>
      <c r="Q159" s="17"/>
      <c r="R159" s="17"/>
      <c r="S159" s="17"/>
      <c r="T159" s="17"/>
      <c r="U159" s="17"/>
      <c r="V159" s="17"/>
      <c r="W159" s="17"/>
      <c r="X159" s="33">
        <f t="shared" si="16"/>
        <v>0</v>
      </c>
      <c r="Y159" s="34">
        <f t="shared" si="17"/>
        <v>0</v>
      </c>
      <c r="Z159" s="8"/>
      <c r="AA159" s="134"/>
      <c r="AB159" s="137"/>
      <c r="AC159" s="16"/>
    </row>
    <row r="160" spans="1:29" s="32" customFormat="1" ht="18.95" customHeight="1" collapsed="1" x14ac:dyDescent="0.25">
      <c r="A160" s="10"/>
      <c r="B160" s="39" t="s">
        <v>24</v>
      </c>
      <c r="C160" s="44" t="str">
        <f>'Evidence pokut'!C10</f>
        <v xml:space="preserve"> HSK Holešín</v>
      </c>
      <c r="D160" s="41">
        <f>COUNTIF(D161:D185,"&lt;&gt;")</f>
        <v>21</v>
      </c>
      <c r="E160" s="43">
        <f>SUM(E161:E185)</f>
        <v>4</v>
      </c>
      <c r="F160" s="43">
        <f t="shared" ref="F160:W160" si="18">SUM(F161:F185)</f>
        <v>2</v>
      </c>
      <c r="G160" s="43">
        <f t="shared" si="18"/>
        <v>3</v>
      </c>
      <c r="H160" s="43">
        <f t="shared" si="18"/>
        <v>0</v>
      </c>
      <c r="I160" s="43">
        <f t="shared" si="18"/>
        <v>2</v>
      </c>
      <c r="J160" s="43">
        <f t="shared" si="18"/>
        <v>2</v>
      </c>
      <c r="K160" s="43">
        <f t="shared" si="18"/>
        <v>8</v>
      </c>
      <c r="L160" s="43">
        <f t="shared" si="18"/>
        <v>4</v>
      </c>
      <c r="M160" s="43">
        <f t="shared" si="18"/>
        <v>3</v>
      </c>
      <c r="N160" s="9"/>
      <c r="O160" s="43">
        <f t="shared" si="18"/>
        <v>2</v>
      </c>
      <c r="P160" s="43">
        <f t="shared" si="18"/>
        <v>6</v>
      </c>
      <c r="Q160" s="43">
        <f t="shared" si="18"/>
        <v>4</v>
      </c>
      <c r="R160" s="43">
        <f t="shared" si="18"/>
        <v>1</v>
      </c>
      <c r="S160" s="43">
        <f t="shared" si="18"/>
        <v>1</v>
      </c>
      <c r="T160" s="43">
        <f t="shared" si="18"/>
        <v>6</v>
      </c>
      <c r="U160" s="43">
        <f t="shared" si="18"/>
        <v>7</v>
      </c>
      <c r="V160" s="43">
        <f t="shared" si="18"/>
        <v>0</v>
      </c>
      <c r="W160" s="43">
        <f t="shared" si="18"/>
        <v>0</v>
      </c>
      <c r="X160" s="43">
        <v>12</v>
      </c>
      <c r="Y160" s="43">
        <f>SUM(E160:M160,O160:W160)</f>
        <v>55</v>
      </c>
      <c r="Z160" s="31"/>
      <c r="AA160" s="43">
        <f>SUM(AA161:AA185)</f>
        <v>0</v>
      </c>
      <c r="AB160" s="43">
        <f>SUM(AB161:AB185)</f>
        <v>0</v>
      </c>
      <c r="AC160" s="10"/>
    </row>
    <row r="161" spans="1:29" s="18" customFormat="1" ht="15.95" hidden="1" customHeight="1" outlineLevel="1" x14ac:dyDescent="0.25">
      <c r="A161" s="16"/>
      <c r="B161" s="19" t="s">
        <v>18</v>
      </c>
      <c r="C161" s="26" t="s">
        <v>200</v>
      </c>
      <c r="D161" s="22" t="s">
        <v>232</v>
      </c>
      <c r="E161" s="17"/>
      <c r="F161" s="17"/>
      <c r="G161" s="17">
        <v>0</v>
      </c>
      <c r="H161" s="17">
        <v>0</v>
      </c>
      <c r="I161" s="17">
        <v>0</v>
      </c>
      <c r="J161" s="17">
        <v>0</v>
      </c>
      <c r="K161" s="17"/>
      <c r="L161" s="17"/>
      <c r="M161" s="17">
        <v>1</v>
      </c>
      <c r="N161" s="16"/>
      <c r="O161" s="17"/>
      <c r="P161" s="17"/>
      <c r="Q161" s="17"/>
      <c r="R161" s="17">
        <v>0</v>
      </c>
      <c r="S161" s="17"/>
      <c r="T161" s="17"/>
      <c r="U161" s="17">
        <v>2</v>
      </c>
      <c r="V161" s="17"/>
      <c r="W161" s="17"/>
      <c r="X161" s="33">
        <f t="shared" ref="X161:X185" si="19">COUNTIF(E161:W161,"&gt;-1")</f>
        <v>7</v>
      </c>
      <c r="Y161" s="34">
        <f t="shared" ref="Y161:Y185" si="20">SUM(E161:W161)</f>
        <v>3</v>
      </c>
      <c r="Z161" s="8"/>
      <c r="AA161" s="134"/>
      <c r="AB161" s="137"/>
      <c r="AC161" s="16"/>
    </row>
    <row r="162" spans="1:29" s="18" customFormat="1" ht="15.95" hidden="1" customHeight="1" outlineLevel="1" x14ac:dyDescent="0.25">
      <c r="A162" s="16"/>
      <c r="B162" s="20" t="s">
        <v>19</v>
      </c>
      <c r="C162" s="27" t="s">
        <v>201</v>
      </c>
      <c r="D162" s="23" t="s">
        <v>444</v>
      </c>
      <c r="E162" s="17"/>
      <c r="F162" s="17"/>
      <c r="G162" s="17"/>
      <c r="H162" s="17"/>
      <c r="I162" s="17"/>
      <c r="J162" s="17"/>
      <c r="K162" s="17"/>
      <c r="L162" s="17"/>
      <c r="M162" s="17"/>
      <c r="N162" s="16"/>
      <c r="O162" s="17">
        <v>0</v>
      </c>
      <c r="P162" s="17"/>
      <c r="Q162" s="17"/>
      <c r="R162" s="17"/>
      <c r="S162" s="17"/>
      <c r="T162" s="17"/>
      <c r="U162" s="17"/>
      <c r="V162" s="17"/>
      <c r="W162" s="17"/>
      <c r="X162" s="33">
        <f t="shared" si="19"/>
        <v>1</v>
      </c>
      <c r="Y162" s="34">
        <f t="shared" si="20"/>
        <v>0</v>
      </c>
      <c r="Z162" s="8"/>
      <c r="AA162" s="134"/>
      <c r="AB162" s="137"/>
      <c r="AC162" s="16"/>
    </row>
    <row r="163" spans="1:29" s="18" customFormat="1" ht="15.95" hidden="1" customHeight="1" outlineLevel="1" x14ac:dyDescent="0.25">
      <c r="A163" s="16"/>
      <c r="B163" s="19" t="s">
        <v>20</v>
      </c>
      <c r="C163" s="26" t="s">
        <v>202</v>
      </c>
      <c r="D163" s="22" t="s">
        <v>231</v>
      </c>
      <c r="E163" s="17">
        <v>3</v>
      </c>
      <c r="F163" s="17"/>
      <c r="G163" s="17">
        <v>2</v>
      </c>
      <c r="H163" s="17"/>
      <c r="I163" s="17">
        <v>1</v>
      </c>
      <c r="J163" s="17"/>
      <c r="K163" s="17"/>
      <c r="L163" s="17">
        <v>0</v>
      </c>
      <c r="M163" s="17">
        <v>0</v>
      </c>
      <c r="N163" s="16"/>
      <c r="O163" s="17"/>
      <c r="P163" s="17">
        <v>2</v>
      </c>
      <c r="Q163" s="17"/>
      <c r="R163" s="17"/>
      <c r="S163" s="17">
        <v>1</v>
      </c>
      <c r="T163" s="17"/>
      <c r="U163" s="17"/>
      <c r="V163" s="17"/>
      <c r="W163" s="17"/>
      <c r="X163" s="33">
        <f t="shared" si="19"/>
        <v>7</v>
      </c>
      <c r="Y163" s="34">
        <f t="shared" si="20"/>
        <v>9</v>
      </c>
      <c r="Z163" s="8"/>
      <c r="AA163" s="134"/>
      <c r="AB163" s="137"/>
      <c r="AC163" s="16"/>
    </row>
    <row r="164" spans="1:29" s="18" customFormat="1" ht="15.95" hidden="1" customHeight="1" outlineLevel="1" x14ac:dyDescent="0.25">
      <c r="A164" s="16"/>
      <c r="B164" s="20" t="s">
        <v>21</v>
      </c>
      <c r="C164" s="27" t="s">
        <v>203</v>
      </c>
      <c r="D164" s="23" t="s">
        <v>230</v>
      </c>
      <c r="E164" s="17"/>
      <c r="F164" s="17"/>
      <c r="G164" s="17"/>
      <c r="H164" s="17"/>
      <c r="I164" s="17"/>
      <c r="J164" s="17"/>
      <c r="K164" s="17"/>
      <c r="L164" s="17"/>
      <c r="M164" s="17"/>
      <c r="N164" s="16"/>
      <c r="O164" s="17"/>
      <c r="P164" s="17"/>
      <c r="Q164" s="17"/>
      <c r="R164" s="17"/>
      <c r="S164" s="17"/>
      <c r="T164" s="17"/>
      <c r="U164" s="17"/>
      <c r="V164" s="17"/>
      <c r="W164" s="17"/>
      <c r="X164" s="33">
        <f t="shared" si="19"/>
        <v>0</v>
      </c>
      <c r="Y164" s="34">
        <f t="shared" si="20"/>
        <v>0</v>
      </c>
      <c r="Z164" s="8"/>
      <c r="AA164" s="134"/>
      <c r="AB164" s="137"/>
      <c r="AC164" s="16"/>
    </row>
    <row r="165" spans="1:29" s="18" customFormat="1" ht="15.95" hidden="1" customHeight="1" outlineLevel="1" x14ac:dyDescent="0.25">
      <c r="A165" s="16"/>
      <c r="B165" s="19" t="s">
        <v>22</v>
      </c>
      <c r="C165" s="26" t="s">
        <v>204</v>
      </c>
      <c r="D165" s="22" t="s">
        <v>229</v>
      </c>
      <c r="E165" s="17"/>
      <c r="F165" s="17">
        <v>0</v>
      </c>
      <c r="G165" s="17">
        <v>0</v>
      </c>
      <c r="H165" s="17">
        <v>0</v>
      </c>
      <c r="I165" s="17">
        <v>1</v>
      </c>
      <c r="J165" s="17">
        <v>0</v>
      </c>
      <c r="K165" s="17">
        <v>0</v>
      </c>
      <c r="L165" s="17">
        <v>2</v>
      </c>
      <c r="M165" s="17">
        <v>0</v>
      </c>
      <c r="N165" s="16"/>
      <c r="O165" s="17">
        <v>0</v>
      </c>
      <c r="P165" s="17">
        <v>0</v>
      </c>
      <c r="Q165" s="17">
        <v>0</v>
      </c>
      <c r="R165" s="17">
        <v>0</v>
      </c>
      <c r="S165" s="17"/>
      <c r="T165" s="17">
        <v>1</v>
      </c>
      <c r="U165" s="17"/>
      <c r="V165" s="17"/>
      <c r="W165" s="17"/>
      <c r="X165" s="33">
        <f t="shared" si="19"/>
        <v>13</v>
      </c>
      <c r="Y165" s="34">
        <f t="shared" si="20"/>
        <v>4</v>
      </c>
      <c r="Z165" s="8"/>
      <c r="AA165" s="134"/>
      <c r="AB165" s="137"/>
      <c r="AC165" s="16"/>
    </row>
    <row r="166" spans="1:29" s="18" customFormat="1" ht="15.95" hidden="1" customHeight="1" outlineLevel="1" x14ac:dyDescent="0.25">
      <c r="A166" s="16"/>
      <c r="B166" s="20" t="s">
        <v>23</v>
      </c>
      <c r="C166" s="27" t="s">
        <v>205</v>
      </c>
      <c r="D166" s="23" t="s">
        <v>228</v>
      </c>
      <c r="E166" s="17"/>
      <c r="F166" s="17"/>
      <c r="G166" s="17"/>
      <c r="H166" s="17"/>
      <c r="I166" s="17">
        <v>0</v>
      </c>
      <c r="J166" s="17">
        <v>0</v>
      </c>
      <c r="K166" s="17"/>
      <c r="L166" s="17"/>
      <c r="M166" s="17"/>
      <c r="N166" s="16"/>
      <c r="O166" s="17">
        <v>0</v>
      </c>
      <c r="P166" s="17"/>
      <c r="Q166" s="17">
        <v>0</v>
      </c>
      <c r="R166" s="17">
        <v>0</v>
      </c>
      <c r="S166" s="17"/>
      <c r="T166" s="17">
        <v>2</v>
      </c>
      <c r="U166" s="17">
        <v>2</v>
      </c>
      <c r="V166" s="17"/>
      <c r="W166" s="17"/>
      <c r="X166" s="33">
        <f t="shared" si="19"/>
        <v>7</v>
      </c>
      <c r="Y166" s="34">
        <f t="shared" si="20"/>
        <v>4</v>
      </c>
      <c r="Z166" s="8"/>
      <c r="AA166" s="134"/>
      <c r="AB166" s="137"/>
      <c r="AC166" s="16"/>
    </row>
    <row r="167" spans="1:29" s="18" customFormat="1" ht="15.95" hidden="1" customHeight="1" outlineLevel="1" x14ac:dyDescent="0.25">
      <c r="A167" s="16"/>
      <c r="B167" s="19" t="s">
        <v>24</v>
      </c>
      <c r="C167" s="26" t="s">
        <v>206</v>
      </c>
      <c r="D167" s="22" t="s">
        <v>227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/>
      <c r="N167" s="16"/>
      <c r="O167" s="17"/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/>
      <c r="W167" s="17"/>
      <c r="X167" s="33">
        <f t="shared" si="19"/>
        <v>14</v>
      </c>
      <c r="Y167" s="34">
        <f t="shared" si="20"/>
        <v>0</v>
      </c>
      <c r="Z167" s="8"/>
      <c r="AA167" s="134"/>
      <c r="AB167" s="137"/>
      <c r="AC167" s="16"/>
    </row>
    <row r="168" spans="1:29" s="18" customFormat="1" ht="15.95" hidden="1" customHeight="1" outlineLevel="1" x14ac:dyDescent="0.25">
      <c r="A168" s="16"/>
      <c r="B168" s="20" t="s">
        <v>25</v>
      </c>
      <c r="C168" s="27" t="s">
        <v>207</v>
      </c>
      <c r="D168" s="191" t="s">
        <v>226</v>
      </c>
      <c r="E168" s="17">
        <v>1</v>
      </c>
      <c r="F168" s="17"/>
      <c r="G168" s="17"/>
      <c r="H168" s="17"/>
      <c r="I168" s="17"/>
      <c r="J168" s="17"/>
      <c r="K168" s="17">
        <v>1</v>
      </c>
      <c r="L168" s="17">
        <v>1</v>
      </c>
      <c r="M168" s="17">
        <v>0</v>
      </c>
      <c r="N168" s="16"/>
      <c r="O168" s="17"/>
      <c r="P168" s="17"/>
      <c r="Q168" s="17">
        <v>0</v>
      </c>
      <c r="R168" s="17">
        <v>0</v>
      </c>
      <c r="S168" s="17">
        <v>0</v>
      </c>
      <c r="T168" s="17">
        <v>2</v>
      </c>
      <c r="U168" s="17">
        <v>0</v>
      </c>
      <c r="V168" s="17"/>
      <c r="W168" s="17"/>
      <c r="X168" s="33">
        <f t="shared" si="19"/>
        <v>9</v>
      </c>
      <c r="Y168" s="34">
        <f t="shared" si="20"/>
        <v>5</v>
      </c>
      <c r="Z168" s="8"/>
      <c r="AA168" s="134"/>
      <c r="AB168" s="137"/>
      <c r="AC168" s="16"/>
    </row>
    <row r="169" spans="1:29" s="18" customFormat="1" ht="15.95" hidden="1" customHeight="1" outlineLevel="1" x14ac:dyDescent="0.25">
      <c r="A169" s="16"/>
      <c r="B169" s="19" t="s">
        <v>26</v>
      </c>
      <c r="C169" s="26" t="s">
        <v>208</v>
      </c>
      <c r="D169" s="23" t="s">
        <v>225</v>
      </c>
      <c r="E169" s="17">
        <v>0</v>
      </c>
      <c r="F169" s="17">
        <v>1</v>
      </c>
      <c r="G169" s="17">
        <v>0</v>
      </c>
      <c r="H169" s="17"/>
      <c r="I169" s="17">
        <v>0</v>
      </c>
      <c r="J169" s="17">
        <v>0</v>
      </c>
      <c r="K169" s="17"/>
      <c r="L169" s="17"/>
      <c r="M169" s="17">
        <v>1</v>
      </c>
      <c r="N169" s="16"/>
      <c r="O169" s="17"/>
      <c r="P169" s="17"/>
      <c r="Q169" s="17"/>
      <c r="R169" s="17"/>
      <c r="S169" s="17"/>
      <c r="T169" s="17"/>
      <c r="U169" s="17"/>
      <c r="V169" s="17"/>
      <c r="W169" s="17"/>
      <c r="X169" s="33">
        <f t="shared" si="19"/>
        <v>6</v>
      </c>
      <c r="Y169" s="34">
        <f t="shared" si="20"/>
        <v>2</v>
      </c>
      <c r="Z169" s="8"/>
      <c r="AA169" s="134"/>
      <c r="AB169" s="137"/>
      <c r="AC169" s="16"/>
    </row>
    <row r="170" spans="1:29" s="18" customFormat="1" ht="15.95" hidden="1" customHeight="1" outlineLevel="1" x14ac:dyDescent="0.25">
      <c r="A170" s="16"/>
      <c r="B170" s="20" t="s">
        <v>27</v>
      </c>
      <c r="C170" s="27" t="s">
        <v>209</v>
      </c>
      <c r="D170" s="22" t="s">
        <v>224</v>
      </c>
      <c r="E170" s="17">
        <v>0</v>
      </c>
      <c r="F170" s="17">
        <v>0</v>
      </c>
      <c r="G170" s="17"/>
      <c r="H170" s="17">
        <v>0</v>
      </c>
      <c r="I170" s="17">
        <v>0</v>
      </c>
      <c r="J170" s="17">
        <v>1</v>
      </c>
      <c r="K170" s="17">
        <v>2</v>
      </c>
      <c r="L170" s="17">
        <v>0</v>
      </c>
      <c r="M170" s="17">
        <v>1</v>
      </c>
      <c r="N170" s="16"/>
      <c r="O170" s="17"/>
      <c r="P170" s="17">
        <v>3</v>
      </c>
      <c r="Q170" s="17">
        <v>3</v>
      </c>
      <c r="R170" s="17">
        <v>0</v>
      </c>
      <c r="S170" s="17">
        <v>0</v>
      </c>
      <c r="T170" s="17">
        <v>0</v>
      </c>
      <c r="U170" s="17"/>
      <c r="V170" s="17"/>
      <c r="W170" s="17"/>
      <c r="X170" s="33">
        <f t="shared" si="19"/>
        <v>13</v>
      </c>
      <c r="Y170" s="34">
        <f t="shared" si="20"/>
        <v>10</v>
      </c>
      <c r="Z170" s="8"/>
      <c r="AA170" s="134"/>
      <c r="AB170" s="137"/>
      <c r="AC170" s="16"/>
    </row>
    <row r="171" spans="1:29" s="18" customFormat="1" ht="15.95" hidden="1" customHeight="1" outlineLevel="1" x14ac:dyDescent="0.25">
      <c r="A171" s="16"/>
      <c r="B171" s="19" t="s">
        <v>28</v>
      </c>
      <c r="C171" s="26" t="s">
        <v>210</v>
      </c>
      <c r="D171" s="23" t="s">
        <v>223</v>
      </c>
      <c r="E171" s="17"/>
      <c r="F171" s="17"/>
      <c r="G171" s="17">
        <v>0</v>
      </c>
      <c r="H171" s="17">
        <v>0</v>
      </c>
      <c r="I171" s="17"/>
      <c r="J171" s="17"/>
      <c r="K171" s="17"/>
      <c r="L171" s="17"/>
      <c r="M171" s="17"/>
      <c r="N171" s="16"/>
      <c r="O171" s="17"/>
      <c r="P171" s="17"/>
      <c r="Q171" s="17"/>
      <c r="R171" s="17"/>
      <c r="S171" s="17"/>
      <c r="T171" s="17"/>
      <c r="U171" s="17"/>
      <c r="V171" s="17"/>
      <c r="W171" s="17"/>
      <c r="X171" s="33">
        <f t="shared" si="19"/>
        <v>2</v>
      </c>
      <c r="Y171" s="34">
        <f t="shared" si="20"/>
        <v>0</v>
      </c>
      <c r="Z171" s="8"/>
      <c r="AA171" s="134"/>
      <c r="AB171" s="137"/>
      <c r="AC171" s="16"/>
    </row>
    <row r="172" spans="1:29" s="18" customFormat="1" ht="15.95" hidden="1" customHeight="1" outlineLevel="1" x14ac:dyDescent="0.25">
      <c r="A172" s="16"/>
      <c r="B172" s="20" t="s">
        <v>29</v>
      </c>
      <c r="C172" s="27" t="s">
        <v>211</v>
      </c>
      <c r="D172" s="22" t="s">
        <v>222</v>
      </c>
      <c r="E172" s="17"/>
      <c r="F172" s="17"/>
      <c r="G172" s="17"/>
      <c r="H172" s="17"/>
      <c r="I172" s="17"/>
      <c r="J172" s="17"/>
      <c r="K172" s="17"/>
      <c r="L172" s="17">
        <v>0</v>
      </c>
      <c r="M172" s="17"/>
      <c r="N172" s="16"/>
      <c r="O172" s="17">
        <v>0</v>
      </c>
      <c r="P172" s="17">
        <v>0</v>
      </c>
      <c r="Q172" s="17"/>
      <c r="R172" s="17"/>
      <c r="S172" s="17"/>
      <c r="T172" s="17"/>
      <c r="U172" s="17">
        <v>0</v>
      </c>
      <c r="V172" s="17"/>
      <c r="W172" s="17"/>
      <c r="X172" s="33">
        <f t="shared" si="19"/>
        <v>4</v>
      </c>
      <c r="Y172" s="34">
        <f t="shared" si="20"/>
        <v>0</v>
      </c>
      <c r="Z172" s="8"/>
      <c r="AA172" s="134"/>
      <c r="AB172" s="137"/>
      <c r="AC172" s="16"/>
    </row>
    <row r="173" spans="1:29" s="18" customFormat="1" ht="15.95" hidden="1" customHeight="1" outlineLevel="1" x14ac:dyDescent="0.25">
      <c r="A173" s="16"/>
      <c r="B173" s="19" t="s">
        <v>30</v>
      </c>
      <c r="C173" s="26" t="s">
        <v>212</v>
      </c>
      <c r="D173" s="23" t="s">
        <v>221</v>
      </c>
      <c r="E173" s="17">
        <v>0</v>
      </c>
      <c r="F173" s="17">
        <v>0</v>
      </c>
      <c r="G173" s="17">
        <v>1</v>
      </c>
      <c r="H173" s="17">
        <v>0</v>
      </c>
      <c r="I173" s="17">
        <v>0</v>
      </c>
      <c r="J173" s="17">
        <v>1</v>
      </c>
      <c r="K173" s="17">
        <v>3</v>
      </c>
      <c r="L173" s="17"/>
      <c r="M173" s="17">
        <v>0</v>
      </c>
      <c r="N173" s="16"/>
      <c r="O173" s="17"/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1</v>
      </c>
      <c r="V173" s="17"/>
      <c r="W173" s="17"/>
      <c r="X173" s="33">
        <f t="shared" si="19"/>
        <v>14</v>
      </c>
      <c r="Y173" s="34">
        <f t="shared" si="20"/>
        <v>6</v>
      </c>
      <c r="Z173" s="8"/>
      <c r="AA173" s="134"/>
      <c r="AB173" s="137"/>
      <c r="AC173" s="16"/>
    </row>
    <row r="174" spans="1:29" s="18" customFormat="1" ht="15.95" hidden="1" customHeight="1" outlineLevel="1" x14ac:dyDescent="0.25">
      <c r="A174" s="16"/>
      <c r="B174" s="20" t="s">
        <v>31</v>
      </c>
      <c r="C174" s="27" t="s">
        <v>213</v>
      </c>
      <c r="D174" s="22" t="s">
        <v>220</v>
      </c>
      <c r="E174" s="17">
        <v>0</v>
      </c>
      <c r="F174" s="17">
        <v>1</v>
      </c>
      <c r="G174" s="17"/>
      <c r="H174" s="17">
        <v>0</v>
      </c>
      <c r="I174" s="17">
        <v>0</v>
      </c>
      <c r="J174" s="17">
        <v>0</v>
      </c>
      <c r="K174" s="17">
        <v>0</v>
      </c>
      <c r="L174" s="17">
        <v>1</v>
      </c>
      <c r="M174" s="17">
        <v>0</v>
      </c>
      <c r="N174" s="16"/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/>
      <c r="V174" s="17"/>
      <c r="W174" s="17"/>
      <c r="X174" s="33">
        <f t="shared" si="19"/>
        <v>14</v>
      </c>
      <c r="Y174" s="34">
        <f t="shared" si="20"/>
        <v>2</v>
      </c>
      <c r="Z174" s="8"/>
      <c r="AA174" s="134"/>
      <c r="AB174" s="137"/>
      <c r="AC174" s="16"/>
    </row>
    <row r="175" spans="1:29" s="18" customFormat="1" ht="15.95" hidden="1" customHeight="1" outlineLevel="1" x14ac:dyDescent="0.25">
      <c r="A175" s="16"/>
      <c r="B175" s="19" t="s">
        <v>32</v>
      </c>
      <c r="C175" s="26" t="s">
        <v>214</v>
      </c>
      <c r="D175" s="23" t="s">
        <v>219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6"/>
      <c r="O175" s="17"/>
      <c r="P175" s="17"/>
      <c r="Q175" s="17"/>
      <c r="R175" s="17"/>
      <c r="S175" s="17"/>
      <c r="T175" s="17"/>
      <c r="U175" s="17"/>
      <c r="V175" s="17"/>
      <c r="W175" s="17"/>
      <c r="X175" s="33">
        <f t="shared" si="19"/>
        <v>0</v>
      </c>
      <c r="Y175" s="34">
        <f t="shared" si="20"/>
        <v>0</v>
      </c>
      <c r="Z175" s="8"/>
      <c r="AA175" s="134"/>
      <c r="AB175" s="137"/>
      <c r="AC175" s="16"/>
    </row>
    <row r="176" spans="1:29" s="18" customFormat="1" ht="15.95" hidden="1" customHeight="1" outlineLevel="1" x14ac:dyDescent="0.25">
      <c r="A176" s="16"/>
      <c r="B176" s="20" t="s">
        <v>33</v>
      </c>
      <c r="C176" s="27" t="s">
        <v>215</v>
      </c>
      <c r="D176" s="22" t="s">
        <v>218</v>
      </c>
      <c r="E176" s="17"/>
      <c r="F176" s="17"/>
      <c r="G176" s="17"/>
      <c r="H176" s="17"/>
      <c r="I176" s="17"/>
      <c r="J176" s="17"/>
      <c r="K176" s="17"/>
      <c r="L176" s="17"/>
      <c r="M176" s="17"/>
      <c r="N176" s="16"/>
      <c r="O176" s="17">
        <v>0</v>
      </c>
      <c r="P176" s="17"/>
      <c r="Q176" s="17"/>
      <c r="R176" s="17"/>
      <c r="S176" s="17"/>
      <c r="T176" s="17"/>
      <c r="U176" s="17"/>
      <c r="V176" s="17"/>
      <c r="W176" s="17"/>
      <c r="X176" s="33">
        <f t="shared" si="19"/>
        <v>1</v>
      </c>
      <c r="Y176" s="34">
        <f t="shared" si="20"/>
        <v>0</v>
      </c>
      <c r="Z176" s="8"/>
      <c r="AA176" s="134"/>
      <c r="AB176" s="137"/>
      <c r="AC176" s="16"/>
    </row>
    <row r="177" spans="1:29" s="18" customFormat="1" ht="15.95" hidden="1" customHeight="1" outlineLevel="1" x14ac:dyDescent="0.25">
      <c r="A177" s="16"/>
      <c r="B177" s="19" t="s">
        <v>34</v>
      </c>
      <c r="C177" s="26" t="s">
        <v>216</v>
      </c>
      <c r="D177" s="23" t="s">
        <v>217</v>
      </c>
      <c r="E177" s="17">
        <v>0</v>
      </c>
      <c r="F177" s="17">
        <v>0</v>
      </c>
      <c r="G177" s="17">
        <v>0</v>
      </c>
      <c r="H177" s="17">
        <v>0</v>
      </c>
      <c r="I177" s="17"/>
      <c r="J177" s="17"/>
      <c r="K177" s="17">
        <v>0</v>
      </c>
      <c r="L177" s="17"/>
      <c r="M177" s="17">
        <v>0</v>
      </c>
      <c r="N177" s="16"/>
      <c r="O177" s="17"/>
      <c r="P177" s="17"/>
      <c r="Q177" s="17"/>
      <c r="R177" s="17">
        <v>1</v>
      </c>
      <c r="S177" s="17">
        <v>0</v>
      </c>
      <c r="T177" s="17"/>
      <c r="U177" s="17"/>
      <c r="V177" s="17"/>
      <c r="W177" s="17"/>
      <c r="X177" s="33">
        <f t="shared" si="19"/>
        <v>8</v>
      </c>
      <c r="Y177" s="34">
        <f t="shared" si="20"/>
        <v>1</v>
      </c>
      <c r="Z177" s="8"/>
      <c r="AA177" s="134"/>
      <c r="AB177" s="137"/>
      <c r="AC177" s="16"/>
    </row>
    <row r="178" spans="1:29" s="18" customFormat="1" ht="15.95" hidden="1" customHeight="1" outlineLevel="1" x14ac:dyDescent="0.25">
      <c r="A178" s="16"/>
      <c r="B178" s="20" t="s">
        <v>35</v>
      </c>
      <c r="C178" s="27" t="s">
        <v>480</v>
      </c>
      <c r="D178" s="22" t="s">
        <v>481</v>
      </c>
      <c r="E178" s="17"/>
      <c r="F178" s="17">
        <v>0</v>
      </c>
      <c r="G178" s="17"/>
      <c r="H178" s="17">
        <v>0</v>
      </c>
      <c r="I178" s="17">
        <v>0</v>
      </c>
      <c r="J178" s="17">
        <v>0</v>
      </c>
      <c r="K178" s="17">
        <v>2</v>
      </c>
      <c r="L178" s="17"/>
      <c r="M178" s="17">
        <v>0</v>
      </c>
      <c r="N178" s="16"/>
      <c r="O178" s="17"/>
      <c r="P178" s="17">
        <v>1</v>
      </c>
      <c r="Q178" s="17">
        <v>1</v>
      </c>
      <c r="R178" s="17"/>
      <c r="S178" s="17"/>
      <c r="T178" s="17">
        <v>1</v>
      </c>
      <c r="U178" s="17"/>
      <c r="V178" s="17"/>
      <c r="W178" s="17"/>
      <c r="X178" s="33">
        <f t="shared" si="19"/>
        <v>9</v>
      </c>
      <c r="Y178" s="34">
        <f t="shared" si="20"/>
        <v>5</v>
      </c>
      <c r="Z178" s="8"/>
      <c r="AA178" s="134"/>
      <c r="AB178" s="137"/>
      <c r="AC178" s="16"/>
    </row>
    <row r="179" spans="1:29" s="18" customFormat="1" ht="15.95" hidden="1" customHeight="1" outlineLevel="1" x14ac:dyDescent="0.25">
      <c r="A179" s="16"/>
      <c r="B179" s="19" t="s">
        <v>36</v>
      </c>
      <c r="C179" s="26" t="s">
        <v>482</v>
      </c>
      <c r="D179" s="23" t="s">
        <v>483</v>
      </c>
      <c r="E179" s="17"/>
      <c r="F179" s="17">
        <v>0</v>
      </c>
      <c r="G179" s="17"/>
      <c r="H179" s="17"/>
      <c r="I179" s="17"/>
      <c r="J179" s="17"/>
      <c r="K179" s="17"/>
      <c r="L179" s="17"/>
      <c r="M179" s="17"/>
      <c r="N179" s="16"/>
      <c r="O179" s="17"/>
      <c r="P179" s="17"/>
      <c r="Q179" s="17"/>
      <c r="R179" s="17"/>
      <c r="S179" s="17"/>
      <c r="T179" s="17"/>
      <c r="U179" s="17"/>
      <c r="V179" s="17"/>
      <c r="W179" s="17"/>
      <c r="X179" s="33">
        <f t="shared" si="19"/>
        <v>1</v>
      </c>
      <c r="Y179" s="34">
        <f t="shared" si="20"/>
        <v>0</v>
      </c>
      <c r="Z179" s="8"/>
      <c r="AA179" s="134"/>
      <c r="AB179" s="137"/>
      <c r="AC179" s="16"/>
    </row>
    <row r="180" spans="1:29" s="18" customFormat="1" ht="15.95" hidden="1" customHeight="1" outlineLevel="1" x14ac:dyDescent="0.25">
      <c r="A180" s="16"/>
      <c r="B180" s="20" t="s">
        <v>37</v>
      </c>
      <c r="C180" s="27" t="s">
        <v>520</v>
      </c>
      <c r="D180" s="22" t="s">
        <v>521</v>
      </c>
      <c r="E180" s="17"/>
      <c r="F180" s="17"/>
      <c r="G180" s="17"/>
      <c r="H180" s="17"/>
      <c r="I180" s="17"/>
      <c r="J180" s="17"/>
      <c r="K180" s="17"/>
      <c r="L180" s="17"/>
      <c r="M180" s="17"/>
      <c r="N180" s="16"/>
      <c r="O180" s="17">
        <v>2</v>
      </c>
      <c r="P180" s="17"/>
      <c r="Q180" s="17"/>
      <c r="R180" s="17"/>
      <c r="S180" s="17"/>
      <c r="T180" s="17"/>
      <c r="U180" s="17"/>
      <c r="V180" s="17"/>
      <c r="W180" s="17"/>
      <c r="X180" s="33">
        <f t="shared" si="19"/>
        <v>1</v>
      </c>
      <c r="Y180" s="34">
        <f t="shared" si="20"/>
        <v>2</v>
      </c>
      <c r="Z180" s="8"/>
      <c r="AA180" s="134"/>
      <c r="AB180" s="137"/>
      <c r="AC180" s="16"/>
    </row>
    <row r="181" spans="1:29" s="18" customFormat="1" ht="15.95" hidden="1" customHeight="1" outlineLevel="1" x14ac:dyDescent="0.25">
      <c r="A181" s="16"/>
      <c r="B181" s="19" t="s">
        <v>87</v>
      </c>
      <c r="C181" s="26" t="s">
        <v>522</v>
      </c>
      <c r="D181" s="23" t="s">
        <v>523</v>
      </c>
      <c r="E181" s="17"/>
      <c r="F181" s="17"/>
      <c r="G181" s="17"/>
      <c r="H181" s="17"/>
      <c r="I181" s="17"/>
      <c r="J181" s="17"/>
      <c r="K181" s="17"/>
      <c r="L181" s="17"/>
      <c r="M181" s="17"/>
      <c r="N181" s="16"/>
      <c r="O181" s="17">
        <v>0</v>
      </c>
      <c r="P181" s="17"/>
      <c r="Q181" s="17"/>
      <c r="R181" s="17"/>
      <c r="S181" s="17"/>
      <c r="T181" s="17"/>
      <c r="U181" s="17">
        <v>2</v>
      </c>
      <c r="V181" s="17"/>
      <c r="W181" s="17"/>
      <c r="X181" s="33">
        <f t="shared" si="19"/>
        <v>2</v>
      </c>
      <c r="Y181" s="34">
        <f t="shared" si="20"/>
        <v>2</v>
      </c>
      <c r="Z181" s="8"/>
      <c r="AA181" s="134"/>
      <c r="AB181" s="137"/>
      <c r="AC181" s="16"/>
    </row>
    <row r="182" spans="1:29" s="18" customFormat="1" ht="15.95" hidden="1" customHeight="1" outlineLevel="1" x14ac:dyDescent="0.25">
      <c r="A182" s="16"/>
      <c r="B182" s="20" t="s">
        <v>88</v>
      </c>
      <c r="C182" s="27"/>
      <c r="D182" s="22"/>
      <c r="E182" s="17"/>
      <c r="F182" s="17"/>
      <c r="G182" s="17"/>
      <c r="H182" s="17"/>
      <c r="I182" s="17"/>
      <c r="J182" s="17"/>
      <c r="K182" s="17"/>
      <c r="L182" s="17"/>
      <c r="M182" s="17"/>
      <c r="N182" s="16"/>
      <c r="O182" s="17"/>
      <c r="P182" s="17"/>
      <c r="Q182" s="17"/>
      <c r="R182" s="17"/>
      <c r="S182" s="17"/>
      <c r="T182" s="17"/>
      <c r="U182" s="17"/>
      <c r="V182" s="17"/>
      <c r="W182" s="17"/>
      <c r="X182" s="33">
        <f t="shared" si="19"/>
        <v>0</v>
      </c>
      <c r="Y182" s="34">
        <f t="shared" si="20"/>
        <v>0</v>
      </c>
      <c r="Z182" s="8"/>
      <c r="AA182" s="134"/>
      <c r="AB182" s="137"/>
      <c r="AC182" s="16"/>
    </row>
    <row r="183" spans="1:29" s="18" customFormat="1" ht="15.95" hidden="1" customHeight="1" outlineLevel="1" x14ac:dyDescent="0.25">
      <c r="A183" s="16"/>
      <c r="B183" s="19" t="s">
        <v>89</v>
      </c>
      <c r="C183" s="26"/>
      <c r="D183" s="23"/>
      <c r="E183" s="17"/>
      <c r="F183" s="17"/>
      <c r="G183" s="17"/>
      <c r="H183" s="17"/>
      <c r="I183" s="17"/>
      <c r="J183" s="17"/>
      <c r="K183" s="17"/>
      <c r="L183" s="17"/>
      <c r="M183" s="17"/>
      <c r="N183" s="16"/>
      <c r="O183" s="17"/>
      <c r="P183" s="17"/>
      <c r="Q183" s="17"/>
      <c r="R183" s="17"/>
      <c r="S183" s="17"/>
      <c r="T183" s="17"/>
      <c r="U183" s="17"/>
      <c r="V183" s="17"/>
      <c r="W183" s="17"/>
      <c r="X183" s="33">
        <f t="shared" si="19"/>
        <v>0</v>
      </c>
      <c r="Y183" s="34">
        <f t="shared" si="20"/>
        <v>0</v>
      </c>
      <c r="Z183" s="8"/>
      <c r="AA183" s="134"/>
      <c r="AB183" s="137"/>
      <c r="AC183" s="16"/>
    </row>
    <row r="184" spans="1:29" s="18" customFormat="1" ht="15.95" hidden="1" customHeight="1" outlineLevel="1" x14ac:dyDescent="0.25">
      <c r="A184" s="16"/>
      <c r="B184" s="19" t="s">
        <v>90</v>
      </c>
      <c r="C184" s="26"/>
      <c r="D184" s="22"/>
      <c r="E184" s="17"/>
      <c r="F184" s="17"/>
      <c r="G184" s="17"/>
      <c r="H184" s="17"/>
      <c r="I184" s="17"/>
      <c r="J184" s="17"/>
      <c r="K184" s="17"/>
      <c r="L184" s="17"/>
      <c r="M184" s="17"/>
      <c r="N184" s="16"/>
      <c r="O184" s="17"/>
      <c r="P184" s="17"/>
      <c r="Q184" s="17"/>
      <c r="R184" s="17"/>
      <c r="S184" s="17"/>
      <c r="T184" s="17"/>
      <c r="U184" s="17"/>
      <c r="V184" s="17"/>
      <c r="W184" s="17"/>
      <c r="X184" s="33">
        <f t="shared" si="19"/>
        <v>0</v>
      </c>
      <c r="Y184" s="34">
        <f t="shared" si="20"/>
        <v>0</v>
      </c>
      <c r="Z184" s="8"/>
      <c r="AA184" s="134"/>
      <c r="AB184" s="137"/>
      <c r="AC184" s="16"/>
    </row>
    <row r="185" spans="1:29" s="18" customFormat="1" ht="15.95" hidden="1" customHeight="1" outlineLevel="1" x14ac:dyDescent="0.25">
      <c r="A185" s="16"/>
      <c r="B185" s="21" t="s">
        <v>91</v>
      </c>
      <c r="C185" s="28"/>
      <c r="D185" s="24"/>
      <c r="E185" s="17"/>
      <c r="F185" s="17"/>
      <c r="G185" s="17"/>
      <c r="H185" s="17"/>
      <c r="I185" s="17"/>
      <c r="J185" s="17"/>
      <c r="K185" s="17"/>
      <c r="L185" s="17"/>
      <c r="M185" s="17"/>
      <c r="N185" s="16"/>
      <c r="O185" s="17"/>
      <c r="P185" s="17"/>
      <c r="Q185" s="17"/>
      <c r="R185" s="17"/>
      <c r="S185" s="17"/>
      <c r="T185" s="17"/>
      <c r="U185" s="17"/>
      <c r="V185" s="17"/>
      <c r="W185" s="17"/>
      <c r="X185" s="33">
        <f t="shared" si="19"/>
        <v>0</v>
      </c>
      <c r="Y185" s="34">
        <f t="shared" si="20"/>
        <v>0</v>
      </c>
      <c r="Z185" s="8"/>
      <c r="AA185" s="134"/>
      <c r="AB185" s="137"/>
      <c r="AC185" s="16"/>
    </row>
    <row r="186" spans="1:29" s="13" customFormat="1" ht="18.95" customHeight="1" x14ac:dyDescent="0.25">
      <c r="A186" s="14"/>
      <c r="B186" s="39" t="s">
        <v>25</v>
      </c>
      <c r="C186" s="44" t="str">
        <f>'Evidence pokut'!C11</f>
        <v xml:space="preserve"> St.B Jabloňany/Lhota R.</v>
      </c>
      <c r="D186" s="41">
        <f>COUNTIF(D187:D211,"&lt;&gt;")</f>
        <v>24</v>
      </c>
      <c r="E186" s="42">
        <f>SUM(E187:E211)</f>
        <v>3</v>
      </c>
      <c r="F186" s="42">
        <f t="shared" ref="F186:W186" si="21">SUM(F187:F211)</f>
        <v>4</v>
      </c>
      <c r="G186" s="42">
        <f t="shared" si="21"/>
        <v>3</v>
      </c>
      <c r="H186" s="42">
        <f t="shared" si="21"/>
        <v>4</v>
      </c>
      <c r="I186" s="42">
        <f t="shared" si="21"/>
        <v>7</v>
      </c>
      <c r="J186" s="42">
        <f>SUM(J188:J211)</f>
        <v>2</v>
      </c>
      <c r="K186" s="42">
        <f t="shared" si="21"/>
        <v>2</v>
      </c>
      <c r="L186" s="42">
        <f t="shared" si="21"/>
        <v>0</v>
      </c>
      <c r="M186" s="42">
        <f t="shared" si="21"/>
        <v>3</v>
      </c>
      <c r="N186" s="15"/>
      <c r="O186" s="42">
        <f t="shared" si="21"/>
        <v>2</v>
      </c>
      <c r="P186" s="42">
        <f t="shared" si="21"/>
        <v>5</v>
      </c>
      <c r="Q186" s="42">
        <f t="shared" si="21"/>
        <v>0</v>
      </c>
      <c r="R186" s="42">
        <v>5</v>
      </c>
      <c r="S186" s="42">
        <f t="shared" si="21"/>
        <v>4</v>
      </c>
      <c r="T186" s="42">
        <f t="shared" si="21"/>
        <v>9</v>
      </c>
      <c r="U186" s="42">
        <f t="shared" si="21"/>
        <v>1</v>
      </c>
      <c r="V186" s="42">
        <f t="shared" si="21"/>
        <v>0</v>
      </c>
      <c r="W186" s="42">
        <f t="shared" si="21"/>
        <v>0</v>
      </c>
      <c r="X186" s="43">
        <f>COUNTA('Evidence pokut'!F11:N11,'Evidence pokut'!P11:X11)</f>
        <v>15</v>
      </c>
      <c r="Y186" s="43">
        <f>SUM(E186:M186,O186:W186)</f>
        <v>54</v>
      </c>
      <c r="Z186" s="31"/>
      <c r="AA186" s="42">
        <f>SUM(AA187:AA211)</f>
        <v>0</v>
      </c>
      <c r="AB186" s="42">
        <f>SUM(AB187:AB211)</f>
        <v>0</v>
      </c>
      <c r="AC186" s="14"/>
    </row>
    <row r="187" spans="1:29" s="18" customFormat="1" ht="15.95" customHeight="1" outlineLevel="1" x14ac:dyDescent="0.25">
      <c r="A187" s="16"/>
      <c r="B187" s="19" t="s">
        <v>18</v>
      </c>
      <c r="C187" s="26" t="s">
        <v>176</v>
      </c>
      <c r="D187" s="22" t="s">
        <v>177</v>
      </c>
      <c r="E187" s="17">
        <v>0</v>
      </c>
      <c r="F187" s="17"/>
      <c r="G187" s="17">
        <v>0</v>
      </c>
      <c r="H187" s="17">
        <v>0</v>
      </c>
      <c r="I187" s="17"/>
      <c r="J187" s="18">
        <v>0</v>
      </c>
      <c r="K187" s="17"/>
      <c r="L187" s="17">
        <v>0</v>
      </c>
      <c r="M187" s="17">
        <v>0</v>
      </c>
      <c r="N187" s="16"/>
      <c r="O187" s="17">
        <v>0</v>
      </c>
      <c r="P187" s="17">
        <v>0</v>
      </c>
      <c r="Q187" s="17"/>
      <c r="R187" s="17">
        <v>0</v>
      </c>
      <c r="S187" s="17">
        <v>0</v>
      </c>
      <c r="T187" s="17"/>
      <c r="U187" s="17">
        <v>0</v>
      </c>
      <c r="V187" s="17"/>
      <c r="W187" s="17"/>
      <c r="X187" s="33">
        <f t="shared" ref="X187:X211" si="22">COUNTIF(E187:W187,"&gt;-1")</f>
        <v>11</v>
      </c>
      <c r="Y187" s="34">
        <f t="shared" ref="Y187:Y211" si="23">SUM(E187:W187)</f>
        <v>0</v>
      </c>
      <c r="Z187" s="8"/>
      <c r="AA187" s="134"/>
      <c r="AB187" s="137"/>
      <c r="AC187" s="16"/>
    </row>
    <row r="188" spans="1:29" s="18" customFormat="1" ht="15.95" customHeight="1" outlineLevel="1" x14ac:dyDescent="0.25">
      <c r="A188" s="16"/>
      <c r="B188" s="20" t="s">
        <v>19</v>
      </c>
      <c r="C188" s="27" t="s">
        <v>179</v>
      </c>
      <c r="D188" s="23" t="s">
        <v>178</v>
      </c>
      <c r="E188" s="17">
        <v>1</v>
      </c>
      <c r="F188" s="17">
        <v>0</v>
      </c>
      <c r="G188" s="17"/>
      <c r="H188" s="17">
        <v>2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6"/>
      <c r="O188" s="17">
        <v>0</v>
      </c>
      <c r="P188" s="17">
        <v>0</v>
      </c>
      <c r="Q188" s="17"/>
      <c r="R188" s="17">
        <v>0</v>
      </c>
      <c r="S188" s="17"/>
      <c r="T188" s="17">
        <v>2</v>
      </c>
      <c r="U188" s="17">
        <v>0</v>
      </c>
      <c r="V188" s="17"/>
      <c r="W188" s="17"/>
      <c r="X188" s="33">
        <f t="shared" si="22"/>
        <v>13</v>
      </c>
      <c r="Y188" s="34">
        <f t="shared" si="23"/>
        <v>5</v>
      </c>
      <c r="Z188" s="8"/>
      <c r="AA188" s="134"/>
      <c r="AB188" s="137"/>
      <c r="AC188" s="16"/>
    </row>
    <row r="189" spans="1:29" s="18" customFormat="1" ht="15.95" customHeight="1" outlineLevel="1" x14ac:dyDescent="0.25">
      <c r="A189" s="16"/>
      <c r="B189" s="19" t="s">
        <v>20</v>
      </c>
      <c r="C189" s="26" t="s">
        <v>180</v>
      </c>
      <c r="D189" s="22" t="s">
        <v>181</v>
      </c>
      <c r="E189" s="17">
        <v>1</v>
      </c>
      <c r="F189" s="17">
        <v>1</v>
      </c>
      <c r="G189" s="17">
        <v>1</v>
      </c>
      <c r="H189" s="17">
        <v>0</v>
      </c>
      <c r="I189" s="17"/>
      <c r="J189" s="17">
        <v>0</v>
      </c>
      <c r="K189" s="17"/>
      <c r="L189" s="17">
        <v>0</v>
      </c>
      <c r="M189" s="17"/>
      <c r="N189" s="16"/>
      <c r="O189" s="17">
        <v>0</v>
      </c>
      <c r="P189" s="17">
        <v>0</v>
      </c>
      <c r="Q189" s="17"/>
      <c r="R189" s="17">
        <v>0</v>
      </c>
      <c r="S189" s="17"/>
      <c r="T189" s="17"/>
      <c r="U189" s="17">
        <v>1</v>
      </c>
      <c r="V189" s="17"/>
      <c r="W189" s="17"/>
      <c r="X189" s="33">
        <f t="shared" si="22"/>
        <v>10</v>
      </c>
      <c r="Y189" s="34">
        <f t="shared" si="23"/>
        <v>4</v>
      </c>
      <c r="Z189" s="8"/>
      <c r="AA189" s="134"/>
      <c r="AB189" s="137"/>
      <c r="AC189" s="16"/>
    </row>
    <row r="190" spans="1:29" s="18" customFormat="1" ht="15.95" customHeight="1" outlineLevel="1" x14ac:dyDescent="0.25">
      <c r="A190" s="16"/>
      <c r="B190" s="20" t="s">
        <v>21</v>
      </c>
      <c r="C190" s="27" t="s">
        <v>183</v>
      </c>
      <c r="D190" s="23" t="s">
        <v>182</v>
      </c>
      <c r="E190" s="17"/>
      <c r="F190" s="17"/>
      <c r="G190" s="17"/>
      <c r="H190" s="17"/>
      <c r="I190" s="17">
        <v>2</v>
      </c>
      <c r="J190" s="17">
        <v>0</v>
      </c>
      <c r="K190" s="17">
        <v>0</v>
      </c>
      <c r="L190" s="17">
        <v>0</v>
      </c>
      <c r="M190" s="17"/>
      <c r="N190" s="16"/>
      <c r="O190" s="17"/>
      <c r="P190" s="17"/>
      <c r="Q190" s="17"/>
      <c r="R190" s="17">
        <v>0</v>
      </c>
      <c r="S190" s="17">
        <v>2</v>
      </c>
      <c r="T190" s="17">
        <v>2</v>
      </c>
      <c r="U190" s="17">
        <v>0</v>
      </c>
      <c r="V190" s="17"/>
      <c r="W190" s="17"/>
      <c r="X190" s="33">
        <f t="shared" si="22"/>
        <v>8</v>
      </c>
      <c r="Y190" s="34">
        <f t="shared" si="23"/>
        <v>6</v>
      </c>
      <c r="Z190" s="8"/>
      <c r="AA190" s="134"/>
      <c r="AB190" s="137"/>
      <c r="AC190" s="16"/>
    </row>
    <row r="191" spans="1:29" s="18" customFormat="1" ht="15.95" customHeight="1" outlineLevel="1" x14ac:dyDescent="0.25">
      <c r="A191" s="16"/>
      <c r="B191" s="19" t="s">
        <v>22</v>
      </c>
      <c r="C191" s="26" t="s">
        <v>184</v>
      </c>
      <c r="D191" s="22" t="s">
        <v>185</v>
      </c>
      <c r="E191" s="17"/>
      <c r="F191" s="17">
        <v>0</v>
      </c>
      <c r="G191" s="17">
        <v>0</v>
      </c>
      <c r="H191" s="17"/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6"/>
      <c r="O191" s="17">
        <v>0</v>
      </c>
      <c r="P191" s="17"/>
      <c r="Q191" s="17"/>
      <c r="R191" s="17">
        <v>0</v>
      </c>
      <c r="S191" s="17">
        <v>0</v>
      </c>
      <c r="T191" s="17">
        <v>0</v>
      </c>
      <c r="U191" s="17">
        <v>0</v>
      </c>
      <c r="V191" s="17"/>
      <c r="W191" s="17"/>
      <c r="X191" s="33">
        <f t="shared" si="22"/>
        <v>12</v>
      </c>
      <c r="Y191" s="34">
        <f t="shared" si="23"/>
        <v>0</v>
      </c>
      <c r="Z191" s="8"/>
      <c r="AA191" s="134"/>
      <c r="AB191" s="137"/>
      <c r="AC191" s="16"/>
    </row>
    <row r="192" spans="1:29" s="18" customFormat="1" ht="15.95" customHeight="1" outlineLevel="1" x14ac:dyDescent="0.25">
      <c r="A192" s="16"/>
      <c r="B192" s="20" t="s">
        <v>23</v>
      </c>
      <c r="C192" s="27" t="s">
        <v>187</v>
      </c>
      <c r="D192" s="23" t="s">
        <v>186</v>
      </c>
      <c r="E192" s="17"/>
      <c r="F192" s="17"/>
      <c r="G192" s="17"/>
      <c r="H192" s="17">
        <v>1</v>
      </c>
      <c r="I192" s="17"/>
      <c r="J192" s="17"/>
      <c r="K192" s="17"/>
      <c r="L192" s="17"/>
      <c r="M192" s="17"/>
      <c r="N192" s="16"/>
      <c r="O192" s="17">
        <v>0</v>
      </c>
      <c r="P192" s="17">
        <v>2</v>
      </c>
      <c r="Q192" s="17"/>
      <c r="R192" s="17">
        <v>0</v>
      </c>
      <c r="S192" s="17">
        <v>0</v>
      </c>
      <c r="T192" s="17">
        <v>0</v>
      </c>
      <c r="U192" s="17">
        <v>0</v>
      </c>
      <c r="V192" s="17"/>
      <c r="W192" s="17"/>
      <c r="X192" s="33">
        <f t="shared" si="22"/>
        <v>7</v>
      </c>
      <c r="Y192" s="34">
        <f t="shared" si="23"/>
        <v>3</v>
      </c>
      <c r="Z192" s="8"/>
      <c r="AA192" s="134"/>
      <c r="AB192" s="137"/>
      <c r="AC192" s="16"/>
    </row>
    <row r="193" spans="1:29" s="18" customFormat="1" ht="15.95" customHeight="1" outlineLevel="1" x14ac:dyDescent="0.25">
      <c r="A193" s="16"/>
      <c r="B193" s="19" t="s">
        <v>24</v>
      </c>
      <c r="C193" s="26" t="s">
        <v>188</v>
      </c>
      <c r="D193" s="22" t="s">
        <v>189</v>
      </c>
      <c r="E193" s="17">
        <v>0</v>
      </c>
      <c r="F193" s="17">
        <v>1</v>
      </c>
      <c r="G193" s="17">
        <v>0</v>
      </c>
      <c r="H193" s="17">
        <v>1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6"/>
      <c r="O193" s="17">
        <v>1</v>
      </c>
      <c r="P193" s="17">
        <v>0</v>
      </c>
      <c r="Q193" s="17"/>
      <c r="R193" s="17">
        <v>0</v>
      </c>
      <c r="S193" s="17">
        <v>0</v>
      </c>
      <c r="T193" s="17">
        <v>1</v>
      </c>
      <c r="U193" s="17">
        <v>0</v>
      </c>
      <c r="V193" s="17"/>
      <c r="W193" s="17"/>
      <c r="X193" s="33">
        <f t="shared" si="22"/>
        <v>15</v>
      </c>
      <c r="Y193" s="34">
        <f t="shared" si="23"/>
        <v>4</v>
      </c>
      <c r="Z193" s="8"/>
      <c r="AA193" s="134"/>
      <c r="AB193" s="137"/>
      <c r="AC193" s="16"/>
    </row>
    <row r="194" spans="1:29" s="18" customFormat="1" ht="15.95" customHeight="1" outlineLevel="1" x14ac:dyDescent="0.25">
      <c r="A194" s="16"/>
      <c r="B194" s="20" t="s">
        <v>25</v>
      </c>
      <c r="C194" s="27" t="s">
        <v>191</v>
      </c>
      <c r="D194" s="191" t="s">
        <v>190</v>
      </c>
      <c r="E194" s="17">
        <v>0</v>
      </c>
      <c r="F194" s="17">
        <v>0</v>
      </c>
      <c r="G194" s="17"/>
      <c r="H194" s="17">
        <v>0</v>
      </c>
      <c r="I194" s="17">
        <v>0</v>
      </c>
      <c r="J194" s="17">
        <v>0</v>
      </c>
      <c r="K194" s="17">
        <v>0</v>
      </c>
      <c r="L194" s="17"/>
      <c r="M194" s="17">
        <v>0</v>
      </c>
      <c r="N194" s="16"/>
      <c r="O194" s="17">
        <v>0</v>
      </c>
      <c r="P194" s="17">
        <v>0</v>
      </c>
      <c r="Q194" s="17"/>
      <c r="R194" s="17">
        <v>0</v>
      </c>
      <c r="S194" s="17">
        <v>0</v>
      </c>
      <c r="T194" s="17"/>
      <c r="U194" s="17"/>
      <c r="V194" s="17"/>
      <c r="W194" s="17"/>
      <c r="X194" s="33">
        <f t="shared" si="22"/>
        <v>11</v>
      </c>
      <c r="Y194" s="34">
        <f t="shared" si="23"/>
        <v>0</v>
      </c>
      <c r="Z194" s="8"/>
      <c r="AA194" s="134"/>
      <c r="AB194" s="137"/>
      <c r="AC194" s="16"/>
    </row>
    <row r="195" spans="1:29" s="18" customFormat="1" ht="15.95" customHeight="1" outlineLevel="1" x14ac:dyDescent="0.25">
      <c r="A195" s="16"/>
      <c r="B195" s="19" t="s">
        <v>26</v>
      </c>
      <c r="C195" s="26" t="s">
        <v>192</v>
      </c>
      <c r="D195" s="23" t="s">
        <v>193</v>
      </c>
      <c r="E195" s="17"/>
      <c r="F195" s="17"/>
      <c r="G195" s="17">
        <v>0</v>
      </c>
      <c r="H195" s="17">
        <v>0</v>
      </c>
      <c r="I195" s="17">
        <v>1</v>
      </c>
      <c r="J195" s="17">
        <v>0</v>
      </c>
      <c r="K195" s="17">
        <v>0</v>
      </c>
      <c r="L195" s="17">
        <v>0</v>
      </c>
      <c r="M195" s="17">
        <v>0</v>
      </c>
      <c r="N195" s="16"/>
      <c r="O195" s="17"/>
      <c r="P195" s="17"/>
      <c r="Q195" s="17"/>
      <c r="R195" s="17">
        <v>0</v>
      </c>
      <c r="S195" s="17">
        <v>0</v>
      </c>
      <c r="T195" s="17">
        <v>0</v>
      </c>
      <c r="U195" s="17">
        <v>0</v>
      </c>
      <c r="V195" s="17"/>
      <c r="W195" s="17"/>
      <c r="X195" s="33">
        <f t="shared" si="22"/>
        <v>11</v>
      </c>
      <c r="Y195" s="34">
        <f t="shared" si="23"/>
        <v>1</v>
      </c>
      <c r="Z195" s="8"/>
      <c r="AA195" s="134"/>
      <c r="AB195" s="137"/>
      <c r="AC195" s="16"/>
    </row>
    <row r="196" spans="1:29" s="18" customFormat="1" ht="15.95" customHeight="1" outlineLevel="1" x14ac:dyDescent="0.25">
      <c r="A196" s="16"/>
      <c r="B196" s="20" t="s">
        <v>27</v>
      </c>
      <c r="C196" s="27" t="s">
        <v>195</v>
      </c>
      <c r="D196" s="22" t="s">
        <v>194</v>
      </c>
      <c r="E196" s="17"/>
      <c r="F196" s="17"/>
      <c r="G196" s="17"/>
      <c r="H196" s="17"/>
      <c r="I196" s="17">
        <v>0</v>
      </c>
      <c r="J196" s="17"/>
      <c r="K196" s="17"/>
      <c r="L196" s="17"/>
      <c r="M196" s="17"/>
      <c r="N196" s="16"/>
      <c r="O196" s="17"/>
      <c r="P196" s="17"/>
      <c r="Q196" s="17"/>
      <c r="R196" s="17">
        <v>0</v>
      </c>
      <c r="S196" s="17"/>
      <c r="T196" s="17">
        <v>0</v>
      </c>
      <c r="U196" s="17"/>
      <c r="V196" s="17"/>
      <c r="W196" s="17"/>
      <c r="X196" s="33">
        <f t="shared" si="22"/>
        <v>3</v>
      </c>
      <c r="Y196" s="34">
        <f t="shared" si="23"/>
        <v>0</v>
      </c>
      <c r="Z196" s="8"/>
      <c r="AA196" s="134"/>
      <c r="AB196" s="137"/>
      <c r="AC196" s="16"/>
    </row>
    <row r="197" spans="1:29" s="18" customFormat="1" ht="15.95" customHeight="1" outlineLevel="1" x14ac:dyDescent="0.25">
      <c r="A197" s="16"/>
      <c r="B197" s="19" t="s">
        <v>28</v>
      </c>
      <c r="C197" s="26" t="s">
        <v>196</v>
      </c>
      <c r="D197" s="23" t="s">
        <v>199</v>
      </c>
      <c r="E197" s="17"/>
      <c r="F197" s="17"/>
      <c r="G197" s="17">
        <v>0</v>
      </c>
      <c r="H197" s="17"/>
      <c r="I197" s="17">
        <v>1</v>
      </c>
      <c r="J197" s="17">
        <v>1</v>
      </c>
      <c r="K197" s="17">
        <v>0</v>
      </c>
      <c r="L197" s="17"/>
      <c r="M197" s="17"/>
      <c r="N197" s="16"/>
      <c r="O197" s="17"/>
      <c r="P197" s="17">
        <v>0</v>
      </c>
      <c r="Q197" s="17"/>
      <c r="R197" s="17">
        <v>0</v>
      </c>
      <c r="S197" s="17"/>
      <c r="T197" s="17"/>
      <c r="U197" s="17"/>
      <c r="V197" s="17"/>
      <c r="W197" s="17"/>
      <c r="X197" s="33">
        <f t="shared" si="22"/>
        <v>6</v>
      </c>
      <c r="Y197" s="34">
        <f t="shared" si="23"/>
        <v>2</v>
      </c>
      <c r="Z197" s="8"/>
      <c r="AA197" s="134"/>
      <c r="AB197" s="137"/>
      <c r="AC197" s="16"/>
    </row>
    <row r="198" spans="1:29" s="18" customFormat="1" ht="15.95" customHeight="1" outlineLevel="1" x14ac:dyDescent="0.25">
      <c r="A198" s="16"/>
      <c r="B198" s="20" t="s">
        <v>29</v>
      </c>
      <c r="C198" s="27" t="s">
        <v>197</v>
      </c>
      <c r="D198" s="22" t="s">
        <v>198</v>
      </c>
      <c r="E198" s="17"/>
      <c r="F198" s="17">
        <v>1</v>
      </c>
      <c r="G198" s="17"/>
      <c r="H198" s="17">
        <v>0</v>
      </c>
      <c r="I198" s="17">
        <v>1</v>
      </c>
      <c r="J198" s="17">
        <v>1</v>
      </c>
      <c r="K198" s="17"/>
      <c r="L198" s="17"/>
      <c r="M198" s="17">
        <v>1</v>
      </c>
      <c r="N198" s="16"/>
      <c r="O198" s="17">
        <v>1</v>
      </c>
      <c r="P198" s="17"/>
      <c r="Q198" s="17"/>
      <c r="R198" s="17">
        <v>0</v>
      </c>
      <c r="S198" s="17">
        <v>2</v>
      </c>
      <c r="T198" s="17"/>
      <c r="U198" s="17"/>
      <c r="V198" s="17"/>
      <c r="W198" s="17"/>
      <c r="X198" s="33">
        <f t="shared" si="22"/>
        <v>8</v>
      </c>
      <c r="Y198" s="34">
        <f t="shared" si="23"/>
        <v>7</v>
      </c>
      <c r="Z198" s="8"/>
      <c r="AA198" s="134"/>
      <c r="AB198" s="137"/>
      <c r="AC198" s="16"/>
    </row>
    <row r="199" spans="1:29" s="18" customFormat="1" ht="15.95" customHeight="1" outlineLevel="1" x14ac:dyDescent="0.25">
      <c r="A199" s="16"/>
      <c r="B199" s="19" t="s">
        <v>30</v>
      </c>
      <c r="C199" s="26" t="s">
        <v>438</v>
      </c>
      <c r="D199" s="23" t="s">
        <v>439</v>
      </c>
      <c r="E199" s="17">
        <v>0</v>
      </c>
      <c r="F199" s="17">
        <v>0</v>
      </c>
      <c r="G199" s="17"/>
      <c r="H199" s="17">
        <v>0</v>
      </c>
      <c r="I199" s="17"/>
      <c r="J199" s="17"/>
      <c r="K199" s="17"/>
      <c r="L199" s="17"/>
      <c r="M199" s="17">
        <v>0</v>
      </c>
      <c r="N199" s="16"/>
      <c r="O199" s="17"/>
      <c r="P199" s="17"/>
      <c r="Q199" s="17"/>
      <c r="R199" s="17">
        <v>0</v>
      </c>
      <c r="S199" s="17"/>
      <c r="T199" s="17"/>
      <c r="U199" s="17"/>
      <c r="V199" s="17"/>
      <c r="W199" s="17"/>
      <c r="X199" s="33">
        <f t="shared" si="22"/>
        <v>5</v>
      </c>
      <c r="Y199" s="34">
        <f t="shared" si="23"/>
        <v>0</v>
      </c>
      <c r="Z199" s="8"/>
      <c r="AA199" s="134"/>
      <c r="AB199" s="137"/>
      <c r="AC199" s="16"/>
    </row>
    <row r="200" spans="1:29" s="18" customFormat="1" ht="15.95" customHeight="1" outlineLevel="1" x14ac:dyDescent="0.25">
      <c r="A200" s="16"/>
      <c r="B200" s="20" t="s">
        <v>31</v>
      </c>
      <c r="C200" s="27" t="s">
        <v>440</v>
      </c>
      <c r="D200" s="22" t="s">
        <v>441</v>
      </c>
      <c r="E200" s="17">
        <v>1</v>
      </c>
      <c r="F200" s="17">
        <v>0</v>
      </c>
      <c r="G200" s="17">
        <v>0</v>
      </c>
      <c r="H200" s="17">
        <v>0</v>
      </c>
      <c r="I200" s="17">
        <v>2</v>
      </c>
      <c r="J200" s="17"/>
      <c r="K200" s="17">
        <v>0</v>
      </c>
      <c r="L200" s="17">
        <v>0</v>
      </c>
      <c r="M200" s="17">
        <v>0</v>
      </c>
      <c r="N200" s="16"/>
      <c r="O200" s="17"/>
      <c r="P200" s="17">
        <v>2</v>
      </c>
      <c r="Q200" s="17"/>
      <c r="R200" s="17">
        <v>0</v>
      </c>
      <c r="S200" s="17"/>
      <c r="T200" s="17">
        <v>1</v>
      </c>
      <c r="U200" s="17">
        <v>0</v>
      </c>
      <c r="V200" s="17"/>
      <c r="W200" s="17"/>
      <c r="X200" s="33">
        <f t="shared" si="22"/>
        <v>12</v>
      </c>
      <c r="Y200" s="34">
        <f t="shared" si="23"/>
        <v>6</v>
      </c>
      <c r="Z200" s="8"/>
      <c r="AA200" s="134"/>
      <c r="AB200" s="137"/>
      <c r="AC200" s="16"/>
    </row>
    <row r="201" spans="1:29" s="18" customFormat="1" ht="15.95" customHeight="1" outlineLevel="1" x14ac:dyDescent="0.25">
      <c r="A201" s="16"/>
      <c r="B201" s="19" t="s">
        <v>32</v>
      </c>
      <c r="C201" s="26" t="s">
        <v>442</v>
      </c>
      <c r="D201" s="23" t="s">
        <v>443</v>
      </c>
      <c r="E201" s="17">
        <v>0</v>
      </c>
      <c r="F201" s="17"/>
      <c r="G201" s="17"/>
      <c r="H201" s="17"/>
      <c r="I201" s="17">
        <v>0</v>
      </c>
      <c r="J201" s="17">
        <v>0</v>
      </c>
      <c r="K201" s="17">
        <v>1</v>
      </c>
      <c r="L201" s="17"/>
      <c r="M201" s="17">
        <v>1</v>
      </c>
      <c r="N201" s="16"/>
      <c r="O201" s="17"/>
      <c r="P201" s="17"/>
      <c r="Q201" s="17"/>
      <c r="R201" s="17">
        <v>0</v>
      </c>
      <c r="S201" s="17"/>
      <c r="T201" s="17"/>
      <c r="U201" s="17"/>
      <c r="V201" s="17"/>
      <c r="W201" s="17"/>
      <c r="X201" s="33">
        <f t="shared" si="22"/>
        <v>6</v>
      </c>
      <c r="Y201" s="34">
        <f t="shared" si="23"/>
        <v>2</v>
      </c>
      <c r="Z201" s="8"/>
      <c r="AA201" s="134"/>
      <c r="AB201" s="137"/>
      <c r="AC201" s="16"/>
    </row>
    <row r="202" spans="1:29" s="18" customFormat="1" ht="15.95" customHeight="1" outlineLevel="1" x14ac:dyDescent="0.25">
      <c r="A202" s="16"/>
      <c r="B202" s="20" t="s">
        <v>33</v>
      </c>
      <c r="C202" s="27" t="s">
        <v>484</v>
      </c>
      <c r="D202" s="22" t="s">
        <v>485</v>
      </c>
      <c r="E202" s="17"/>
      <c r="F202" s="17">
        <v>1</v>
      </c>
      <c r="G202" s="17"/>
      <c r="H202" s="17"/>
      <c r="I202" s="17">
        <v>0</v>
      </c>
      <c r="J202" s="17">
        <v>0</v>
      </c>
      <c r="K202" s="17"/>
      <c r="L202" s="17"/>
      <c r="M202" s="17"/>
      <c r="N202" s="16"/>
      <c r="O202" s="17"/>
      <c r="P202" s="17"/>
      <c r="Q202" s="17"/>
      <c r="R202" s="17">
        <v>0</v>
      </c>
      <c r="S202" s="17"/>
      <c r="T202" s="17"/>
      <c r="U202" s="17"/>
      <c r="V202" s="17"/>
      <c r="W202" s="17"/>
      <c r="X202" s="33">
        <f t="shared" si="22"/>
        <v>4</v>
      </c>
      <c r="Y202" s="34">
        <f t="shared" si="23"/>
        <v>1</v>
      </c>
      <c r="Z202" s="8"/>
      <c r="AA202" s="134"/>
      <c r="AB202" s="137"/>
      <c r="AC202" s="16"/>
    </row>
    <row r="203" spans="1:29" s="18" customFormat="1" ht="15.95" customHeight="1" outlineLevel="1" x14ac:dyDescent="0.25">
      <c r="A203" s="16"/>
      <c r="B203" s="19" t="s">
        <v>34</v>
      </c>
      <c r="C203" s="26" t="s">
        <v>486</v>
      </c>
      <c r="D203" s="23" t="s">
        <v>487</v>
      </c>
      <c r="E203" s="17"/>
      <c r="F203" s="17"/>
      <c r="G203" s="17">
        <v>2</v>
      </c>
      <c r="H203" s="17"/>
      <c r="I203" s="17">
        <v>0</v>
      </c>
      <c r="J203" s="17"/>
      <c r="K203" s="17"/>
      <c r="L203" s="17"/>
      <c r="M203" s="17">
        <v>1</v>
      </c>
      <c r="N203" s="16"/>
      <c r="O203" s="17"/>
      <c r="P203" s="17"/>
      <c r="Q203" s="17"/>
      <c r="R203" s="17">
        <v>0</v>
      </c>
      <c r="S203" s="17">
        <v>0</v>
      </c>
      <c r="T203" s="17"/>
      <c r="U203" s="17">
        <v>0</v>
      </c>
      <c r="V203" s="17"/>
      <c r="W203" s="17"/>
      <c r="X203" s="33">
        <f t="shared" si="22"/>
        <v>6</v>
      </c>
      <c r="Y203" s="34">
        <f t="shared" si="23"/>
        <v>3</v>
      </c>
      <c r="Z203" s="8"/>
      <c r="AA203" s="134"/>
      <c r="AB203" s="137"/>
      <c r="AC203" s="16"/>
    </row>
    <row r="204" spans="1:29" s="18" customFormat="1" ht="15.95" customHeight="1" outlineLevel="1" x14ac:dyDescent="0.25">
      <c r="A204" s="16"/>
      <c r="B204" s="20" t="s">
        <v>35</v>
      </c>
      <c r="C204" s="27" t="s">
        <v>488</v>
      </c>
      <c r="D204" s="22" t="s">
        <v>489</v>
      </c>
      <c r="E204" s="17"/>
      <c r="F204" s="17"/>
      <c r="G204" s="17">
        <v>0</v>
      </c>
      <c r="H204" s="17"/>
      <c r="I204" s="17"/>
      <c r="J204" s="17"/>
      <c r="K204" s="17"/>
      <c r="L204" s="17"/>
      <c r="M204" s="17">
        <v>0</v>
      </c>
      <c r="N204" s="16"/>
      <c r="O204" s="17"/>
      <c r="P204" s="17">
        <v>0</v>
      </c>
      <c r="Q204" s="17"/>
      <c r="R204" s="17">
        <v>0</v>
      </c>
      <c r="S204" s="17"/>
      <c r="T204" s="17"/>
      <c r="U204" s="17"/>
      <c r="V204" s="17"/>
      <c r="W204" s="17"/>
      <c r="X204" s="33">
        <f t="shared" si="22"/>
        <v>4</v>
      </c>
      <c r="Y204" s="34">
        <f t="shared" si="23"/>
        <v>0</v>
      </c>
      <c r="Z204" s="8"/>
      <c r="AA204" s="134"/>
      <c r="AB204" s="137"/>
      <c r="AC204" s="16"/>
    </row>
    <row r="205" spans="1:29" s="18" customFormat="1" ht="15.95" customHeight="1" outlineLevel="1" x14ac:dyDescent="0.25">
      <c r="A205" s="16"/>
      <c r="B205" s="19" t="s">
        <v>36</v>
      </c>
      <c r="C205" s="26" t="s">
        <v>500</v>
      </c>
      <c r="D205" s="23" t="s">
        <v>501</v>
      </c>
      <c r="E205" s="17"/>
      <c r="F205" s="17"/>
      <c r="G205" s="17"/>
      <c r="H205" s="17">
        <v>0</v>
      </c>
      <c r="I205" s="17"/>
      <c r="J205" s="17">
        <v>0</v>
      </c>
      <c r="K205" s="17"/>
      <c r="L205" s="17"/>
      <c r="M205" s="17"/>
      <c r="N205" s="16"/>
      <c r="O205" s="17"/>
      <c r="P205" s="17"/>
      <c r="Q205" s="17"/>
      <c r="R205" s="17">
        <v>0</v>
      </c>
      <c r="S205" s="17">
        <v>0</v>
      </c>
      <c r="T205" s="17">
        <v>0</v>
      </c>
      <c r="U205" s="17"/>
      <c r="V205" s="17"/>
      <c r="W205" s="17"/>
      <c r="X205" s="33">
        <f t="shared" si="22"/>
        <v>5</v>
      </c>
      <c r="Y205" s="34">
        <f t="shared" si="23"/>
        <v>0</v>
      </c>
      <c r="Z205" s="8"/>
      <c r="AA205" s="134"/>
      <c r="AB205" s="137"/>
      <c r="AC205" s="16"/>
    </row>
    <row r="206" spans="1:29" s="18" customFormat="1" ht="15.95" customHeight="1" outlineLevel="1" x14ac:dyDescent="0.25">
      <c r="A206" s="16"/>
      <c r="B206" s="20" t="s">
        <v>37</v>
      </c>
      <c r="C206" s="27" t="s">
        <v>504</v>
      </c>
      <c r="D206" s="22" t="s">
        <v>505</v>
      </c>
      <c r="E206" s="17"/>
      <c r="F206" s="17"/>
      <c r="G206" s="17"/>
      <c r="H206" s="17"/>
      <c r="I206" s="17">
        <v>0</v>
      </c>
      <c r="J206" s="17"/>
      <c r="K206" s="17"/>
      <c r="L206" s="17">
        <v>0</v>
      </c>
      <c r="M206" s="17"/>
      <c r="N206" s="16"/>
      <c r="O206" s="17"/>
      <c r="P206" s="17"/>
      <c r="Q206" s="17"/>
      <c r="R206" s="17">
        <v>0</v>
      </c>
      <c r="S206" s="17"/>
      <c r="T206" s="17">
        <v>3</v>
      </c>
      <c r="U206" s="17"/>
      <c r="V206" s="17"/>
      <c r="W206" s="17"/>
      <c r="X206" s="33">
        <f t="shared" si="22"/>
        <v>4</v>
      </c>
      <c r="Y206" s="34">
        <f t="shared" si="23"/>
        <v>3</v>
      </c>
      <c r="Z206" s="8"/>
      <c r="AA206" s="134"/>
      <c r="AB206" s="137"/>
      <c r="AC206" s="16"/>
    </row>
    <row r="207" spans="1:29" s="18" customFormat="1" ht="15.95" customHeight="1" outlineLevel="1" x14ac:dyDescent="0.25">
      <c r="A207" s="16"/>
      <c r="B207" s="19" t="s">
        <v>87</v>
      </c>
      <c r="C207" s="26" t="s">
        <v>508</v>
      </c>
      <c r="D207" s="23" t="s">
        <v>509</v>
      </c>
      <c r="E207" s="17"/>
      <c r="F207" s="17"/>
      <c r="G207" s="17"/>
      <c r="H207" s="17"/>
      <c r="I207" s="17"/>
      <c r="J207" s="17"/>
      <c r="K207" s="17">
        <v>1</v>
      </c>
      <c r="L207" s="17"/>
      <c r="M207" s="17"/>
      <c r="N207" s="16"/>
      <c r="O207" s="17"/>
      <c r="P207" s="17"/>
      <c r="Q207" s="17"/>
      <c r="R207" s="17">
        <v>0</v>
      </c>
      <c r="S207" s="17"/>
      <c r="T207" s="17"/>
      <c r="U207" s="17"/>
      <c r="V207" s="17"/>
      <c r="W207" s="17"/>
      <c r="X207" s="33">
        <f t="shared" si="22"/>
        <v>2</v>
      </c>
      <c r="Y207" s="34">
        <f t="shared" si="23"/>
        <v>1</v>
      </c>
      <c r="Z207" s="8"/>
      <c r="AA207" s="134"/>
      <c r="AB207" s="137"/>
      <c r="AC207" s="16"/>
    </row>
    <row r="208" spans="1:29" s="18" customFormat="1" ht="15.95" customHeight="1" outlineLevel="1" x14ac:dyDescent="0.25">
      <c r="A208" s="16"/>
      <c r="B208" s="20" t="s">
        <v>88</v>
      </c>
      <c r="C208" s="27" t="s">
        <v>516</v>
      </c>
      <c r="D208" s="22" t="s">
        <v>517</v>
      </c>
      <c r="E208" s="17"/>
      <c r="F208" s="17"/>
      <c r="G208" s="17"/>
      <c r="H208" s="17"/>
      <c r="I208" s="17"/>
      <c r="J208" s="17"/>
      <c r="K208" s="17"/>
      <c r="L208" s="17"/>
      <c r="M208" s="17"/>
      <c r="N208" s="16"/>
      <c r="O208" s="17">
        <v>0</v>
      </c>
      <c r="P208" s="17">
        <v>0</v>
      </c>
      <c r="Q208" s="17"/>
      <c r="R208" s="17">
        <v>0</v>
      </c>
      <c r="S208" s="17"/>
      <c r="T208" s="17"/>
      <c r="U208" s="17"/>
      <c r="V208" s="17"/>
      <c r="W208" s="17"/>
      <c r="X208" s="33">
        <f t="shared" si="22"/>
        <v>3</v>
      </c>
      <c r="Y208" s="34">
        <f t="shared" si="23"/>
        <v>0</v>
      </c>
      <c r="Z208" s="8"/>
      <c r="AA208" s="134"/>
      <c r="AB208" s="137"/>
      <c r="AC208" s="16"/>
    </row>
    <row r="209" spans="1:29" s="18" customFormat="1" ht="15.95" customHeight="1" outlineLevel="1" x14ac:dyDescent="0.25">
      <c r="A209" s="16"/>
      <c r="B209" s="19" t="s">
        <v>89</v>
      </c>
      <c r="C209" s="26" t="s">
        <v>518</v>
      </c>
      <c r="D209" s="23" t="s">
        <v>519</v>
      </c>
      <c r="E209" s="17"/>
      <c r="F209" s="17"/>
      <c r="G209" s="17"/>
      <c r="H209" s="17"/>
      <c r="I209" s="17"/>
      <c r="J209" s="17"/>
      <c r="K209" s="17"/>
      <c r="L209" s="17"/>
      <c r="M209" s="17"/>
      <c r="N209" s="16"/>
      <c r="O209" s="17">
        <v>0</v>
      </c>
      <c r="P209" s="17">
        <v>1</v>
      </c>
      <c r="Q209" s="17"/>
      <c r="R209" s="17">
        <v>0</v>
      </c>
      <c r="S209" s="17"/>
      <c r="T209" s="17">
        <v>0</v>
      </c>
      <c r="U209" s="17">
        <v>0</v>
      </c>
      <c r="V209" s="17"/>
      <c r="W209" s="17"/>
      <c r="X209" s="33">
        <f t="shared" si="22"/>
        <v>5</v>
      </c>
      <c r="Y209" s="34">
        <f t="shared" si="23"/>
        <v>1</v>
      </c>
      <c r="Z209" s="8"/>
      <c r="AA209" s="134"/>
      <c r="AB209" s="137"/>
      <c r="AC209" s="16"/>
    </row>
    <row r="210" spans="1:29" s="18" customFormat="1" ht="15.95" customHeight="1" outlineLevel="1" x14ac:dyDescent="0.25">
      <c r="A210" s="16"/>
      <c r="B210" s="19" t="s">
        <v>90</v>
      </c>
      <c r="C210" s="26" t="s">
        <v>541</v>
      </c>
      <c r="D210" s="22" t="s">
        <v>542</v>
      </c>
      <c r="E210" s="17"/>
      <c r="F210" s="17"/>
      <c r="G210" s="17"/>
      <c r="H210" s="17"/>
      <c r="I210" s="17"/>
      <c r="J210" s="17"/>
      <c r="K210" s="17"/>
      <c r="L210" s="17"/>
      <c r="M210" s="17"/>
      <c r="N210" s="16"/>
      <c r="O210" s="17"/>
      <c r="P210" s="17"/>
      <c r="Q210" s="17"/>
      <c r="R210" s="17"/>
      <c r="S210" s="17"/>
      <c r="T210" s="17">
        <v>0</v>
      </c>
      <c r="U210" s="17"/>
      <c r="V210" s="17"/>
      <c r="W210" s="17"/>
      <c r="X210" s="33">
        <f t="shared" si="22"/>
        <v>1</v>
      </c>
      <c r="Y210" s="34">
        <f t="shared" si="23"/>
        <v>0</v>
      </c>
      <c r="Z210" s="8"/>
      <c r="AA210" s="134"/>
      <c r="AB210" s="137"/>
      <c r="AC210" s="16"/>
    </row>
    <row r="211" spans="1:29" s="18" customFormat="1" ht="15.95" customHeight="1" outlineLevel="1" x14ac:dyDescent="0.25">
      <c r="A211" s="16"/>
      <c r="B211" s="21" t="s">
        <v>91</v>
      </c>
      <c r="C211" s="28"/>
      <c r="D211" s="24"/>
      <c r="E211" s="17"/>
      <c r="F211" s="17"/>
      <c r="G211" s="17"/>
      <c r="H211" s="17"/>
      <c r="I211" s="17"/>
      <c r="J211" s="17"/>
      <c r="K211" s="17"/>
      <c r="L211" s="17"/>
      <c r="M211" s="17"/>
      <c r="N211" s="16"/>
      <c r="O211" s="17"/>
      <c r="P211" s="17"/>
      <c r="Q211" s="17"/>
      <c r="R211" s="17"/>
      <c r="S211" s="17"/>
      <c r="T211" s="17"/>
      <c r="U211" s="17"/>
      <c r="V211" s="17"/>
      <c r="W211" s="17"/>
      <c r="X211" s="33">
        <f t="shared" si="22"/>
        <v>0</v>
      </c>
      <c r="Y211" s="34">
        <f t="shared" si="23"/>
        <v>0</v>
      </c>
      <c r="Z211" s="8"/>
      <c r="AA211" s="134"/>
      <c r="AB211" s="137"/>
      <c r="AC211" s="16"/>
    </row>
    <row r="212" spans="1:29" s="13" customFormat="1" ht="18.95" customHeight="1" collapsed="1" x14ac:dyDescent="0.25">
      <c r="A212" s="14"/>
      <c r="B212" s="39" t="s">
        <v>26</v>
      </c>
      <c r="C212" s="40" t="str">
        <f>'Evidence pokut'!C12</f>
        <v xml:space="preserve"> DL Lysice</v>
      </c>
      <c r="D212" s="41">
        <f>COUNTIF(D213:D237,"&lt;&gt;")</f>
        <v>18</v>
      </c>
      <c r="E212" s="42">
        <f>SUM(E213:E237)</f>
        <v>2</v>
      </c>
      <c r="F212" s="42">
        <f t="shared" ref="F212:W212" si="24">SUM(F213:F237)</f>
        <v>4</v>
      </c>
      <c r="G212" s="42">
        <f t="shared" si="24"/>
        <v>1</v>
      </c>
      <c r="H212" s="42">
        <f t="shared" si="24"/>
        <v>1</v>
      </c>
      <c r="I212" s="42">
        <f t="shared" si="24"/>
        <v>0</v>
      </c>
      <c r="J212" s="42">
        <f t="shared" si="24"/>
        <v>3</v>
      </c>
      <c r="K212" s="42">
        <f t="shared" si="24"/>
        <v>4</v>
      </c>
      <c r="L212" s="42">
        <f t="shared" si="24"/>
        <v>0</v>
      </c>
      <c r="M212" s="42">
        <f t="shared" si="24"/>
        <v>8</v>
      </c>
      <c r="N212" s="15"/>
      <c r="O212" s="42">
        <f t="shared" si="24"/>
        <v>8</v>
      </c>
      <c r="P212" s="42">
        <f t="shared" si="24"/>
        <v>0</v>
      </c>
      <c r="Q212" s="42">
        <f t="shared" si="24"/>
        <v>0</v>
      </c>
      <c r="R212" s="42">
        <f t="shared" si="24"/>
        <v>0</v>
      </c>
      <c r="S212" s="42">
        <f t="shared" si="24"/>
        <v>2</v>
      </c>
      <c r="T212" s="42">
        <f t="shared" si="24"/>
        <v>1</v>
      </c>
      <c r="U212" s="42">
        <f t="shared" si="24"/>
        <v>4</v>
      </c>
      <c r="V212" s="42">
        <f t="shared" si="24"/>
        <v>0</v>
      </c>
      <c r="W212" s="42">
        <f t="shared" si="24"/>
        <v>0</v>
      </c>
      <c r="X212" s="43">
        <f>COUNTA('Evidence pokut'!F12:N12,'Evidence pokut'!P12:X12)</f>
        <v>14</v>
      </c>
      <c r="Y212" s="43">
        <f>SUM(E212:M212,O212:W212)</f>
        <v>38</v>
      </c>
      <c r="Z212" s="31"/>
      <c r="AA212" s="42">
        <f>SUM(AA213:AA237)</f>
        <v>0</v>
      </c>
      <c r="AB212" s="42">
        <f>SUM(AB213:AB237)</f>
        <v>0</v>
      </c>
      <c r="AC212" s="14"/>
    </row>
    <row r="213" spans="1:29" s="18" customFormat="1" ht="15.95" hidden="1" customHeight="1" outlineLevel="1" x14ac:dyDescent="0.25">
      <c r="A213" s="16"/>
      <c r="B213" s="19" t="s">
        <v>18</v>
      </c>
      <c r="C213" s="26" t="s">
        <v>336</v>
      </c>
      <c r="D213" s="22" t="s">
        <v>366</v>
      </c>
      <c r="E213" s="17">
        <v>0</v>
      </c>
      <c r="F213" s="17">
        <v>1</v>
      </c>
      <c r="G213" s="17">
        <v>1</v>
      </c>
      <c r="H213" s="17">
        <v>1</v>
      </c>
      <c r="I213" s="17">
        <v>0</v>
      </c>
      <c r="J213" s="17">
        <v>0</v>
      </c>
      <c r="K213" s="17">
        <v>1</v>
      </c>
      <c r="L213" s="17"/>
      <c r="M213" s="17">
        <v>2</v>
      </c>
      <c r="N213" s="16"/>
      <c r="O213" s="17">
        <v>1</v>
      </c>
      <c r="P213" s="17">
        <v>0</v>
      </c>
      <c r="Q213" s="17"/>
      <c r="R213" s="194"/>
      <c r="S213" s="17">
        <v>1</v>
      </c>
      <c r="T213" s="17">
        <v>1</v>
      </c>
      <c r="U213" s="17">
        <v>1</v>
      </c>
      <c r="V213" s="17"/>
      <c r="W213" s="17"/>
      <c r="X213" s="33">
        <f t="shared" ref="X213:X237" si="25">COUNTIF(E213:W213,"&gt;-1")</f>
        <v>13</v>
      </c>
      <c r="Y213" s="34">
        <f t="shared" ref="Y213:Y237" si="26">SUM(E213:W213)</f>
        <v>10</v>
      </c>
      <c r="Z213" s="8"/>
      <c r="AA213" s="134"/>
      <c r="AB213" s="137"/>
      <c r="AC213" s="16"/>
    </row>
    <row r="214" spans="1:29" s="18" customFormat="1" ht="15.95" hidden="1" customHeight="1" outlineLevel="1" x14ac:dyDescent="0.25">
      <c r="A214" s="16"/>
      <c r="B214" s="20" t="s">
        <v>19</v>
      </c>
      <c r="C214" s="27" t="s">
        <v>337</v>
      </c>
      <c r="D214" s="23" t="s">
        <v>365</v>
      </c>
      <c r="E214" s="17">
        <v>0</v>
      </c>
      <c r="F214" s="17">
        <v>0</v>
      </c>
      <c r="G214" s="17"/>
      <c r="H214" s="17"/>
      <c r="I214" s="17"/>
      <c r="J214" s="17"/>
      <c r="K214" s="17">
        <v>0</v>
      </c>
      <c r="L214" s="17">
        <v>0</v>
      </c>
      <c r="M214" s="17">
        <v>0</v>
      </c>
      <c r="N214" s="16"/>
      <c r="O214" s="17"/>
      <c r="P214" s="17">
        <v>0</v>
      </c>
      <c r="Q214" s="17"/>
      <c r="R214" s="194"/>
      <c r="S214" s="17"/>
      <c r="T214" s="17">
        <v>0</v>
      </c>
      <c r="U214" s="17"/>
      <c r="V214" s="17"/>
      <c r="W214" s="17"/>
      <c r="X214" s="33">
        <f t="shared" si="25"/>
        <v>7</v>
      </c>
      <c r="Y214" s="34">
        <f t="shared" si="26"/>
        <v>0</v>
      </c>
      <c r="Z214" s="8"/>
      <c r="AA214" s="134"/>
      <c r="AB214" s="137"/>
      <c r="AC214" s="16"/>
    </row>
    <row r="215" spans="1:29" s="18" customFormat="1" ht="15.95" hidden="1" customHeight="1" outlineLevel="1" x14ac:dyDescent="0.25">
      <c r="A215" s="16"/>
      <c r="B215" s="19" t="s">
        <v>20</v>
      </c>
      <c r="C215" s="26" t="s">
        <v>338</v>
      </c>
      <c r="D215" s="22" t="s">
        <v>364</v>
      </c>
      <c r="E215" s="17">
        <v>0</v>
      </c>
      <c r="F215" s="17">
        <v>0</v>
      </c>
      <c r="G215" s="17"/>
      <c r="H215" s="17">
        <v>0</v>
      </c>
      <c r="I215" s="17"/>
      <c r="J215" s="17">
        <v>0</v>
      </c>
      <c r="K215" s="17">
        <v>0</v>
      </c>
      <c r="L215" s="17">
        <v>0</v>
      </c>
      <c r="M215" s="17"/>
      <c r="N215" s="16"/>
      <c r="O215" s="17"/>
      <c r="P215" s="17"/>
      <c r="Q215" s="17"/>
      <c r="R215" s="194"/>
      <c r="S215" s="17">
        <v>0</v>
      </c>
      <c r="T215" s="17">
        <v>0</v>
      </c>
      <c r="U215" s="17">
        <v>0</v>
      </c>
      <c r="V215" s="17"/>
      <c r="W215" s="17"/>
      <c r="X215" s="33">
        <f t="shared" si="25"/>
        <v>9</v>
      </c>
      <c r="Y215" s="34">
        <f t="shared" si="26"/>
        <v>0</v>
      </c>
      <c r="Z215" s="8"/>
      <c r="AA215" s="134"/>
      <c r="AB215" s="137"/>
      <c r="AC215" s="16"/>
    </row>
    <row r="216" spans="1:29" s="18" customFormat="1" ht="15.95" hidden="1" customHeight="1" outlineLevel="1" x14ac:dyDescent="0.25">
      <c r="A216" s="16"/>
      <c r="B216" s="20" t="s">
        <v>21</v>
      </c>
      <c r="C216" s="27" t="s">
        <v>339</v>
      </c>
      <c r="D216" s="23" t="s">
        <v>363</v>
      </c>
      <c r="E216" s="17">
        <v>0</v>
      </c>
      <c r="F216" s="17"/>
      <c r="G216" s="17">
        <v>0</v>
      </c>
      <c r="H216" s="17"/>
      <c r="I216" s="17"/>
      <c r="J216" s="17">
        <v>0</v>
      </c>
      <c r="K216" s="17"/>
      <c r="L216" s="17"/>
      <c r="M216" s="17">
        <v>0</v>
      </c>
      <c r="N216" s="16"/>
      <c r="O216" s="17">
        <v>0</v>
      </c>
      <c r="P216" s="17"/>
      <c r="Q216" s="17"/>
      <c r="R216" s="194"/>
      <c r="S216" s="17">
        <v>0</v>
      </c>
      <c r="T216" s="17"/>
      <c r="U216" s="17"/>
      <c r="V216" s="17"/>
      <c r="W216" s="17"/>
      <c r="X216" s="33">
        <f t="shared" si="25"/>
        <v>6</v>
      </c>
      <c r="Y216" s="34">
        <f t="shared" si="26"/>
        <v>0</v>
      </c>
      <c r="Z216" s="8"/>
      <c r="AA216" s="134"/>
      <c r="AB216" s="137"/>
      <c r="AC216" s="16"/>
    </row>
    <row r="217" spans="1:29" s="18" customFormat="1" ht="15.95" hidden="1" customHeight="1" outlineLevel="1" x14ac:dyDescent="0.25">
      <c r="A217" s="16"/>
      <c r="B217" s="19" t="s">
        <v>22</v>
      </c>
      <c r="C217" s="26" t="s">
        <v>340</v>
      </c>
      <c r="D217" s="22" t="s">
        <v>362</v>
      </c>
      <c r="E217" s="17">
        <v>0</v>
      </c>
      <c r="F217" s="17"/>
      <c r="G217" s="17">
        <v>0</v>
      </c>
      <c r="H217" s="17"/>
      <c r="I217" s="17">
        <v>0</v>
      </c>
      <c r="J217" s="17"/>
      <c r="K217" s="17">
        <v>0</v>
      </c>
      <c r="L217" s="17">
        <v>0</v>
      </c>
      <c r="M217" s="17"/>
      <c r="N217" s="16"/>
      <c r="O217" s="17"/>
      <c r="P217" s="17">
        <v>0</v>
      </c>
      <c r="Q217" s="17"/>
      <c r="R217" s="194"/>
      <c r="S217" s="17">
        <v>0</v>
      </c>
      <c r="T217" s="17">
        <v>0</v>
      </c>
      <c r="U217" s="17">
        <v>0</v>
      </c>
      <c r="V217" s="17"/>
      <c r="W217" s="17"/>
      <c r="X217" s="33">
        <f t="shared" si="25"/>
        <v>9</v>
      </c>
      <c r="Y217" s="34">
        <f t="shared" si="26"/>
        <v>0</v>
      </c>
      <c r="Z217" s="8"/>
      <c r="AA217" s="134"/>
      <c r="AB217" s="137"/>
      <c r="AC217" s="16"/>
    </row>
    <row r="218" spans="1:29" s="18" customFormat="1" ht="15.95" hidden="1" customHeight="1" outlineLevel="1" x14ac:dyDescent="0.25">
      <c r="A218" s="16"/>
      <c r="B218" s="20" t="s">
        <v>23</v>
      </c>
      <c r="C218" s="27" t="s">
        <v>324</v>
      </c>
      <c r="D218" s="23" t="s">
        <v>361</v>
      </c>
      <c r="E218" s="17">
        <v>0</v>
      </c>
      <c r="F218" s="17"/>
      <c r="G218" s="17"/>
      <c r="H218" s="17">
        <v>0</v>
      </c>
      <c r="I218" s="17">
        <v>0</v>
      </c>
      <c r="J218" s="17">
        <v>0</v>
      </c>
      <c r="K218" s="17"/>
      <c r="L218" s="17"/>
      <c r="M218" s="17"/>
      <c r="N218" s="16"/>
      <c r="O218" s="17"/>
      <c r="P218" s="17"/>
      <c r="Q218" s="17"/>
      <c r="R218" s="194"/>
      <c r="S218" s="17"/>
      <c r="T218" s="17"/>
      <c r="U218" s="17"/>
      <c r="V218" s="17"/>
      <c r="W218" s="17"/>
      <c r="X218" s="33">
        <f t="shared" si="25"/>
        <v>4</v>
      </c>
      <c r="Y218" s="34">
        <f t="shared" si="26"/>
        <v>0</v>
      </c>
      <c r="Z218" s="8"/>
      <c r="AA218" s="134"/>
      <c r="AB218" s="137"/>
      <c r="AC218" s="16"/>
    </row>
    <row r="219" spans="1:29" s="18" customFormat="1" ht="15.95" hidden="1" customHeight="1" outlineLevel="1" x14ac:dyDescent="0.25">
      <c r="A219" s="16"/>
      <c r="B219" s="19" t="s">
        <v>24</v>
      </c>
      <c r="C219" s="26" t="s">
        <v>341</v>
      </c>
      <c r="D219" s="22" t="s">
        <v>360</v>
      </c>
      <c r="E219" s="17"/>
      <c r="F219" s="17"/>
      <c r="G219" s="17"/>
      <c r="H219" s="17">
        <v>0</v>
      </c>
      <c r="I219" s="17"/>
      <c r="J219" s="17">
        <v>1</v>
      </c>
      <c r="K219" s="17">
        <v>0</v>
      </c>
      <c r="L219" s="17"/>
      <c r="M219" s="17">
        <v>0</v>
      </c>
      <c r="N219" s="16"/>
      <c r="O219" s="17"/>
      <c r="P219" s="17"/>
      <c r="Q219" s="17"/>
      <c r="R219" s="194"/>
      <c r="S219" s="17"/>
      <c r="T219" s="17"/>
      <c r="U219" s="17">
        <v>3</v>
      </c>
      <c r="V219" s="17"/>
      <c r="W219" s="17"/>
      <c r="X219" s="33">
        <f t="shared" si="25"/>
        <v>5</v>
      </c>
      <c r="Y219" s="34">
        <f t="shared" si="26"/>
        <v>4</v>
      </c>
      <c r="Z219" s="8"/>
      <c r="AA219" s="134"/>
      <c r="AB219" s="137"/>
      <c r="AC219" s="16"/>
    </row>
    <row r="220" spans="1:29" s="18" customFormat="1" ht="15.95" hidden="1" customHeight="1" outlineLevel="1" x14ac:dyDescent="0.25">
      <c r="A220" s="16"/>
      <c r="B220" s="20" t="s">
        <v>25</v>
      </c>
      <c r="C220" s="27" t="s">
        <v>342</v>
      </c>
      <c r="D220" s="23" t="s">
        <v>359</v>
      </c>
      <c r="E220" s="17">
        <v>1</v>
      </c>
      <c r="F220" s="17">
        <v>2</v>
      </c>
      <c r="G220" s="17"/>
      <c r="H220" s="17"/>
      <c r="I220" s="17"/>
      <c r="J220" s="17"/>
      <c r="K220" s="17"/>
      <c r="L220" s="17">
        <v>0</v>
      </c>
      <c r="M220" s="17">
        <v>0</v>
      </c>
      <c r="N220" s="16"/>
      <c r="O220" s="17">
        <v>2</v>
      </c>
      <c r="P220" s="17">
        <v>0</v>
      </c>
      <c r="Q220" s="17"/>
      <c r="R220" s="194"/>
      <c r="S220" s="17">
        <v>0</v>
      </c>
      <c r="T220" s="17"/>
      <c r="U220" s="17"/>
      <c r="V220" s="17"/>
      <c r="W220" s="17"/>
      <c r="X220" s="33">
        <f t="shared" si="25"/>
        <v>7</v>
      </c>
      <c r="Y220" s="34">
        <f t="shared" si="26"/>
        <v>5</v>
      </c>
      <c r="Z220" s="8"/>
      <c r="AA220" s="134"/>
      <c r="AB220" s="137"/>
      <c r="AC220" s="16"/>
    </row>
    <row r="221" spans="1:29" s="18" customFormat="1" ht="15.95" hidden="1" customHeight="1" outlineLevel="1" x14ac:dyDescent="0.25">
      <c r="A221" s="16"/>
      <c r="B221" s="19" t="s">
        <v>26</v>
      </c>
      <c r="C221" s="26" t="s">
        <v>343</v>
      </c>
      <c r="D221" s="22" t="s">
        <v>358</v>
      </c>
      <c r="E221" s="17"/>
      <c r="F221" s="17">
        <v>0</v>
      </c>
      <c r="G221" s="17"/>
      <c r="H221" s="17">
        <v>0</v>
      </c>
      <c r="I221" s="17">
        <v>0</v>
      </c>
      <c r="J221" s="17"/>
      <c r="K221" s="17"/>
      <c r="L221" s="17"/>
      <c r="M221" s="17"/>
      <c r="N221" s="16"/>
      <c r="O221" s="17"/>
      <c r="P221" s="17"/>
      <c r="Q221" s="17"/>
      <c r="R221" s="194"/>
      <c r="S221" s="17"/>
      <c r="T221" s="17"/>
      <c r="U221" s="17"/>
      <c r="V221" s="17"/>
      <c r="W221" s="17"/>
      <c r="X221" s="33">
        <f t="shared" si="25"/>
        <v>3</v>
      </c>
      <c r="Y221" s="34">
        <f t="shared" si="26"/>
        <v>0</v>
      </c>
      <c r="Z221" s="8"/>
      <c r="AA221" s="134"/>
      <c r="AB221" s="137"/>
      <c r="AC221" s="16"/>
    </row>
    <row r="222" spans="1:29" s="18" customFormat="1" ht="15.95" hidden="1" customHeight="1" outlineLevel="1" x14ac:dyDescent="0.25">
      <c r="A222" s="16"/>
      <c r="B222" s="20" t="s">
        <v>27</v>
      </c>
      <c r="C222" s="27" t="s">
        <v>344</v>
      </c>
      <c r="D222" s="23" t="s">
        <v>357</v>
      </c>
      <c r="E222" s="17"/>
      <c r="F222" s="17"/>
      <c r="G222" s="17">
        <v>0</v>
      </c>
      <c r="H222" s="17"/>
      <c r="I222" s="17">
        <v>0</v>
      </c>
      <c r="J222" s="17"/>
      <c r="K222" s="17">
        <v>1</v>
      </c>
      <c r="L222" s="17"/>
      <c r="M222" s="17">
        <v>0</v>
      </c>
      <c r="N222" s="16"/>
      <c r="O222" s="17">
        <v>0</v>
      </c>
      <c r="P222" s="17"/>
      <c r="Q222" s="17"/>
      <c r="R222" s="194"/>
      <c r="S222" s="17">
        <v>1</v>
      </c>
      <c r="T222" s="17"/>
      <c r="U222" s="17"/>
      <c r="V222" s="17"/>
      <c r="W222" s="17"/>
      <c r="X222" s="33">
        <f t="shared" si="25"/>
        <v>6</v>
      </c>
      <c r="Y222" s="34">
        <f t="shared" si="26"/>
        <v>2</v>
      </c>
      <c r="Z222" s="8"/>
      <c r="AA222" s="134"/>
      <c r="AB222" s="137"/>
      <c r="AC222" s="16"/>
    </row>
    <row r="223" spans="1:29" s="18" customFormat="1" ht="15.95" hidden="1" customHeight="1" outlineLevel="1" x14ac:dyDescent="0.25">
      <c r="A223" s="16"/>
      <c r="B223" s="19" t="s">
        <v>28</v>
      </c>
      <c r="C223" s="26" t="s">
        <v>345</v>
      </c>
      <c r="D223" s="22" t="s">
        <v>356</v>
      </c>
      <c r="E223" s="17"/>
      <c r="F223" s="17">
        <v>0</v>
      </c>
      <c r="G223" s="17">
        <v>0</v>
      </c>
      <c r="H223" s="17">
        <v>0</v>
      </c>
      <c r="I223" s="17"/>
      <c r="J223" s="17">
        <v>2</v>
      </c>
      <c r="K223" s="17">
        <v>1</v>
      </c>
      <c r="L223" s="17"/>
      <c r="M223" s="17">
        <v>2</v>
      </c>
      <c r="N223" s="16"/>
      <c r="O223" s="17">
        <v>1</v>
      </c>
      <c r="P223" s="17"/>
      <c r="Q223" s="17"/>
      <c r="R223" s="194"/>
      <c r="S223" s="17">
        <v>0</v>
      </c>
      <c r="T223" s="17">
        <v>0</v>
      </c>
      <c r="U223" s="17">
        <v>0</v>
      </c>
      <c r="V223" s="17"/>
      <c r="W223" s="17"/>
      <c r="X223" s="33">
        <f t="shared" si="25"/>
        <v>10</v>
      </c>
      <c r="Y223" s="34">
        <f t="shared" si="26"/>
        <v>6</v>
      </c>
      <c r="Z223" s="8"/>
      <c r="AA223" s="134"/>
      <c r="AB223" s="137"/>
      <c r="AC223" s="16"/>
    </row>
    <row r="224" spans="1:29" s="18" customFormat="1" ht="15.95" hidden="1" customHeight="1" outlineLevel="1" x14ac:dyDescent="0.25">
      <c r="A224" s="16"/>
      <c r="B224" s="20" t="s">
        <v>29</v>
      </c>
      <c r="C224" s="27" t="s">
        <v>346</v>
      </c>
      <c r="D224" s="191" t="s">
        <v>355</v>
      </c>
      <c r="E224" s="17">
        <v>1</v>
      </c>
      <c r="F224" s="17">
        <v>1</v>
      </c>
      <c r="G224" s="17">
        <v>0</v>
      </c>
      <c r="H224" s="17"/>
      <c r="I224" s="17">
        <v>0</v>
      </c>
      <c r="J224" s="17"/>
      <c r="K224" s="17"/>
      <c r="L224" s="17">
        <v>0</v>
      </c>
      <c r="M224" s="17">
        <v>0</v>
      </c>
      <c r="N224" s="16"/>
      <c r="O224" s="17">
        <v>1</v>
      </c>
      <c r="P224" s="17"/>
      <c r="Q224" s="17"/>
      <c r="R224" s="194"/>
      <c r="S224" s="17"/>
      <c r="T224" s="17"/>
      <c r="U224" s="17"/>
      <c r="V224" s="17"/>
      <c r="W224" s="17"/>
      <c r="X224" s="33">
        <f t="shared" si="25"/>
        <v>7</v>
      </c>
      <c r="Y224" s="34">
        <f t="shared" si="26"/>
        <v>3</v>
      </c>
      <c r="Z224" s="8"/>
      <c r="AA224" s="134"/>
      <c r="AB224" s="137"/>
      <c r="AC224" s="16"/>
    </row>
    <row r="225" spans="1:29" s="18" customFormat="1" ht="15.95" hidden="1" customHeight="1" outlineLevel="1" x14ac:dyDescent="0.25">
      <c r="A225" s="16"/>
      <c r="B225" s="19" t="s">
        <v>30</v>
      </c>
      <c r="C225" s="26" t="s">
        <v>347</v>
      </c>
      <c r="D225" s="23" t="s">
        <v>354</v>
      </c>
      <c r="E225" s="17">
        <v>0</v>
      </c>
      <c r="F225" s="17">
        <v>0</v>
      </c>
      <c r="G225" s="17">
        <v>0</v>
      </c>
      <c r="H225" s="17"/>
      <c r="I225" s="17">
        <v>0</v>
      </c>
      <c r="J225" s="17"/>
      <c r="K225" s="17"/>
      <c r="L225" s="17">
        <v>0</v>
      </c>
      <c r="M225" s="17"/>
      <c r="N225" s="16"/>
      <c r="O225" s="17">
        <v>1</v>
      </c>
      <c r="P225" s="17"/>
      <c r="Q225" s="17"/>
      <c r="R225" s="194"/>
      <c r="S225" s="17"/>
      <c r="T225" s="17">
        <v>0</v>
      </c>
      <c r="U225" s="17"/>
      <c r="V225" s="17"/>
      <c r="W225" s="17"/>
      <c r="X225" s="33">
        <f t="shared" si="25"/>
        <v>7</v>
      </c>
      <c r="Y225" s="34">
        <f t="shared" si="26"/>
        <v>1</v>
      </c>
      <c r="Z225" s="8"/>
      <c r="AA225" s="134"/>
      <c r="AB225" s="137"/>
      <c r="AC225" s="16"/>
    </row>
    <row r="226" spans="1:29" s="18" customFormat="1" ht="15.95" hidden="1" customHeight="1" outlineLevel="1" x14ac:dyDescent="0.25">
      <c r="A226" s="16"/>
      <c r="B226" s="20" t="s">
        <v>31</v>
      </c>
      <c r="C226" s="27" t="s">
        <v>348</v>
      </c>
      <c r="D226" s="22" t="s">
        <v>353</v>
      </c>
      <c r="E226" s="17"/>
      <c r="F226" s="17">
        <v>0</v>
      </c>
      <c r="G226" s="17"/>
      <c r="H226" s="17"/>
      <c r="I226" s="17">
        <v>0</v>
      </c>
      <c r="J226" s="17">
        <v>0</v>
      </c>
      <c r="K226" s="17"/>
      <c r="L226" s="17">
        <v>0</v>
      </c>
      <c r="M226" s="17"/>
      <c r="N226" s="16"/>
      <c r="O226" s="17"/>
      <c r="P226" s="17"/>
      <c r="Q226" s="17"/>
      <c r="R226" s="194"/>
      <c r="S226" s="17"/>
      <c r="T226" s="17"/>
      <c r="U226" s="17">
        <v>0</v>
      </c>
      <c r="V226" s="17"/>
      <c r="W226" s="17"/>
      <c r="X226" s="33">
        <f t="shared" si="25"/>
        <v>5</v>
      </c>
      <c r="Y226" s="34">
        <f t="shared" si="26"/>
        <v>0</v>
      </c>
      <c r="Z226" s="8"/>
      <c r="AA226" s="134"/>
      <c r="AB226" s="137"/>
      <c r="AC226" s="16"/>
    </row>
    <row r="227" spans="1:29" s="18" customFormat="1" ht="15.95" hidden="1" customHeight="1" outlineLevel="1" x14ac:dyDescent="0.25">
      <c r="A227" s="16"/>
      <c r="B227" s="19" t="s">
        <v>32</v>
      </c>
      <c r="C227" s="26" t="s">
        <v>349</v>
      </c>
      <c r="D227" s="23" t="s">
        <v>352</v>
      </c>
      <c r="E227" s="17"/>
      <c r="F227" s="17">
        <v>0</v>
      </c>
      <c r="G227" s="17"/>
      <c r="H227" s="17"/>
      <c r="I227" s="17">
        <v>0</v>
      </c>
      <c r="J227" s="17"/>
      <c r="K227" s="17"/>
      <c r="L227" s="17"/>
      <c r="M227" s="17"/>
      <c r="N227" s="16"/>
      <c r="O227" s="17"/>
      <c r="P227" s="17"/>
      <c r="Q227" s="17"/>
      <c r="R227" s="194"/>
      <c r="S227" s="17"/>
      <c r="T227" s="17"/>
      <c r="U227" s="17"/>
      <c r="V227" s="17"/>
      <c r="W227" s="17"/>
      <c r="X227" s="33">
        <f t="shared" si="25"/>
        <v>2</v>
      </c>
      <c r="Y227" s="34">
        <f t="shared" si="26"/>
        <v>0</v>
      </c>
      <c r="Z227" s="8"/>
      <c r="AA227" s="134"/>
      <c r="AB227" s="137"/>
      <c r="AC227" s="16"/>
    </row>
    <row r="228" spans="1:29" s="18" customFormat="1" ht="15.95" hidden="1" customHeight="1" outlineLevel="1" x14ac:dyDescent="0.25">
      <c r="A228" s="16"/>
      <c r="B228" s="20" t="s">
        <v>33</v>
      </c>
      <c r="C228" s="27" t="s">
        <v>350</v>
      </c>
      <c r="D228" s="22" t="s">
        <v>351</v>
      </c>
      <c r="E228" s="17"/>
      <c r="F228" s="17"/>
      <c r="G228" s="17">
        <v>0</v>
      </c>
      <c r="H228" s="17"/>
      <c r="I228" s="17"/>
      <c r="J228" s="17">
        <v>0</v>
      </c>
      <c r="K228" s="17">
        <v>1</v>
      </c>
      <c r="L228" s="17"/>
      <c r="M228" s="17">
        <v>4</v>
      </c>
      <c r="N228" s="16"/>
      <c r="O228" s="17">
        <v>1</v>
      </c>
      <c r="P228" s="17"/>
      <c r="Q228" s="17"/>
      <c r="R228" s="194"/>
      <c r="S228" s="17"/>
      <c r="T228" s="17"/>
      <c r="U228" s="17"/>
      <c r="V228" s="17"/>
      <c r="W228" s="17"/>
      <c r="X228" s="33">
        <f t="shared" si="25"/>
        <v>5</v>
      </c>
      <c r="Y228" s="34">
        <f t="shared" si="26"/>
        <v>6</v>
      </c>
      <c r="Z228" s="8"/>
      <c r="AA228" s="134"/>
      <c r="AB228" s="137"/>
      <c r="AC228" s="16"/>
    </row>
    <row r="229" spans="1:29" s="18" customFormat="1" ht="15.95" hidden="1" customHeight="1" outlineLevel="1" x14ac:dyDescent="0.25">
      <c r="A229" s="16"/>
      <c r="B229" s="19" t="s">
        <v>34</v>
      </c>
      <c r="C229" s="26" t="s">
        <v>524</v>
      </c>
      <c r="D229" s="23" t="s">
        <v>525</v>
      </c>
      <c r="E229" s="17"/>
      <c r="F229" s="17"/>
      <c r="G229" s="17"/>
      <c r="H229" s="17"/>
      <c r="I229" s="17"/>
      <c r="J229" s="17"/>
      <c r="K229" s="17"/>
      <c r="L229" s="17"/>
      <c r="M229" s="17"/>
      <c r="N229" s="16"/>
      <c r="O229" s="17">
        <v>1</v>
      </c>
      <c r="P229" s="17">
        <v>0</v>
      </c>
      <c r="Q229" s="17"/>
      <c r="R229" s="194"/>
      <c r="S229" s="17">
        <v>0</v>
      </c>
      <c r="T229" s="17"/>
      <c r="U229" s="17">
        <v>0</v>
      </c>
      <c r="V229" s="17"/>
      <c r="W229" s="17"/>
      <c r="X229" s="33">
        <f t="shared" si="25"/>
        <v>4</v>
      </c>
      <c r="Y229" s="34">
        <f t="shared" si="26"/>
        <v>1</v>
      </c>
      <c r="Z229" s="8"/>
      <c r="AA229" s="134"/>
      <c r="AB229" s="137"/>
      <c r="AC229" s="16"/>
    </row>
    <row r="230" spans="1:29" s="18" customFormat="1" ht="15.95" hidden="1" customHeight="1" outlineLevel="1" x14ac:dyDescent="0.25">
      <c r="A230" s="16"/>
      <c r="B230" s="20" t="s">
        <v>35</v>
      </c>
      <c r="C230" s="27" t="s">
        <v>543</v>
      </c>
      <c r="D230" s="22" t="s">
        <v>544</v>
      </c>
      <c r="E230" s="17"/>
      <c r="F230" s="17"/>
      <c r="G230" s="17"/>
      <c r="H230" s="17"/>
      <c r="I230" s="17"/>
      <c r="J230" s="17"/>
      <c r="K230" s="17"/>
      <c r="L230" s="17"/>
      <c r="M230" s="17"/>
      <c r="N230" s="16"/>
      <c r="O230" s="17"/>
      <c r="P230" s="17"/>
      <c r="Q230" s="17"/>
      <c r="R230" s="194"/>
      <c r="S230" s="17"/>
      <c r="T230" s="17">
        <v>0</v>
      </c>
      <c r="U230" s="17">
        <v>0</v>
      </c>
      <c r="V230" s="17"/>
      <c r="W230" s="17"/>
      <c r="X230" s="33">
        <f t="shared" si="25"/>
        <v>2</v>
      </c>
      <c r="Y230" s="34">
        <f t="shared" si="26"/>
        <v>0</v>
      </c>
      <c r="Z230" s="8"/>
      <c r="AA230" s="134"/>
      <c r="AB230" s="137"/>
      <c r="AC230" s="16"/>
    </row>
    <row r="231" spans="1:29" s="18" customFormat="1" ht="15.95" hidden="1" customHeight="1" outlineLevel="1" x14ac:dyDescent="0.25">
      <c r="A231" s="16"/>
      <c r="B231" s="19" t="s">
        <v>36</v>
      </c>
      <c r="C231" s="26"/>
      <c r="D231" s="23"/>
      <c r="E231" s="17"/>
      <c r="F231" s="17"/>
      <c r="G231" s="17"/>
      <c r="H231" s="17"/>
      <c r="I231" s="17"/>
      <c r="J231" s="17"/>
      <c r="K231" s="17"/>
      <c r="L231" s="17"/>
      <c r="M231" s="17"/>
      <c r="N231" s="16"/>
      <c r="O231" s="17"/>
      <c r="P231" s="17"/>
      <c r="Q231" s="17"/>
      <c r="R231" s="17"/>
      <c r="S231" s="17"/>
      <c r="T231" s="17"/>
      <c r="U231" s="17"/>
      <c r="V231" s="17"/>
      <c r="W231" s="17"/>
      <c r="X231" s="33">
        <f t="shared" si="25"/>
        <v>0</v>
      </c>
      <c r="Y231" s="34">
        <f t="shared" si="26"/>
        <v>0</v>
      </c>
      <c r="Z231" s="8"/>
      <c r="AA231" s="134"/>
      <c r="AB231" s="137"/>
      <c r="AC231" s="16"/>
    </row>
    <row r="232" spans="1:29" s="18" customFormat="1" ht="15.95" hidden="1" customHeight="1" outlineLevel="1" x14ac:dyDescent="0.25">
      <c r="A232" s="16"/>
      <c r="B232" s="20" t="s">
        <v>37</v>
      </c>
      <c r="C232" s="27"/>
      <c r="D232" s="22"/>
      <c r="E232" s="17"/>
      <c r="F232" s="17"/>
      <c r="G232" s="17"/>
      <c r="H232" s="17"/>
      <c r="I232" s="17"/>
      <c r="J232" s="17"/>
      <c r="K232" s="17"/>
      <c r="L232" s="17"/>
      <c r="M232" s="17"/>
      <c r="N232" s="16"/>
      <c r="O232" s="17"/>
      <c r="P232" s="17"/>
      <c r="Q232" s="17"/>
      <c r="R232" s="17"/>
      <c r="S232" s="17"/>
      <c r="T232" s="17"/>
      <c r="U232" s="17"/>
      <c r="V232" s="17"/>
      <c r="W232" s="17"/>
      <c r="X232" s="33">
        <f t="shared" si="25"/>
        <v>0</v>
      </c>
      <c r="Y232" s="34">
        <f t="shared" si="26"/>
        <v>0</v>
      </c>
      <c r="Z232" s="8"/>
      <c r="AA232" s="134"/>
      <c r="AB232" s="137"/>
      <c r="AC232" s="16"/>
    </row>
    <row r="233" spans="1:29" s="18" customFormat="1" ht="15.95" hidden="1" customHeight="1" outlineLevel="1" x14ac:dyDescent="0.25">
      <c r="A233" s="16"/>
      <c r="B233" s="19" t="s">
        <v>87</v>
      </c>
      <c r="C233" s="26"/>
      <c r="D233" s="23"/>
      <c r="E233" s="17"/>
      <c r="F233" s="17"/>
      <c r="G233" s="17"/>
      <c r="H233" s="17"/>
      <c r="I233" s="17"/>
      <c r="J233" s="17"/>
      <c r="K233" s="17"/>
      <c r="L233" s="17"/>
      <c r="M233" s="17"/>
      <c r="N233" s="16"/>
      <c r="O233" s="17"/>
      <c r="P233" s="17"/>
      <c r="Q233" s="17"/>
      <c r="R233" s="17"/>
      <c r="S233" s="17"/>
      <c r="T233" s="17"/>
      <c r="U233" s="17"/>
      <c r="V233" s="17"/>
      <c r="W233" s="17"/>
      <c r="X233" s="33">
        <f t="shared" si="25"/>
        <v>0</v>
      </c>
      <c r="Y233" s="34">
        <f t="shared" si="26"/>
        <v>0</v>
      </c>
      <c r="Z233" s="8"/>
      <c r="AA233" s="134"/>
      <c r="AB233" s="137"/>
      <c r="AC233" s="16"/>
    </row>
    <row r="234" spans="1:29" s="18" customFormat="1" ht="15.95" hidden="1" customHeight="1" outlineLevel="1" x14ac:dyDescent="0.25">
      <c r="A234" s="16"/>
      <c r="B234" s="20" t="s">
        <v>88</v>
      </c>
      <c r="C234" s="27"/>
      <c r="D234" s="22"/>
      <c r="E234" s="17"/>
      <c r="F234" s="17"/>
      <c r="G234" s="17"/>
      <c r="H234" s="17"/>
      <c r="I234" s="17"/>
      <c r="J234" s="17"/>
      <c r="K234" s="17"/>
      <c r="L234" s="17"/>
      <c r="M234" s="17"/>
      <c r="N234" s="16"/>
      <c r="O234" s="17"/>
      <c r="P234" s="17"/>
      <c r="Q234" s="17"/>
      <c r="R234" s="17"/>
      <c r="S234" s="17"/>
      <c r="T234" s="17"/>
      <c r="U234" s="17"/>
      <c r="V234" s="17"/>
      <c r="W234" s="17"/>
      <c r="X234" s="33">
        <f t="shared" si="25"/>
        <v>0</v>
      </c>
      <c r="Y234" s="34">
        <f t="shared" si="26"/>
        <v>0</v>
      </c>
      <c r="Z234" s="8"/>
      <c r="AA234" s="134"/>
      <c r="AB234" s="137"/>
      <c r="AC234" s="16"/>
    </row>
    <row r="235" spans="1:29" s="18" customFormat="1" ht="15.95" hidden="1" customHeight="1" outlineLevel="1" x14ac:dyDescent="0.25">
      <c r="A235" s="16"/>
      <c r="B235" s="19" t="s">
        <v>89</v>
      </c>
      <c r="C235" s="26"/>
      <c r="D235" s="23"/>
      <c r="E235" s="17"/>
      <c r="F235" s="17"/>
      <c r="G235" s="17"/>
      <c r="H235" s="17"/>
      <c r="I235" s="17"/>
      <c r="J235" s="17"/>
      <c r="K235" s="17"/>
      <c r="L235" s="17"/>
      <c r="M235" s="17"/>
      <c r="N235" s="16"/>
      <c r="O235" s="17"/>
      <c r="P235" s="17"/>
      <c r="Q235" s="17"/>
      <c r="R235" s="17"/>
      <c r="S235" s="17"/>
      <c r="T235" s="17"/>
      <c r="U235" s="17"/>
      <c r="V235" s="17"/>
      <c r="W235" s="17"/>
      <c r="X235" s="33">
        <f t="shared" si="25"/>
        <v>0</v>
      </c>
      <c r="Y235" s="34">
        <f t="shared" si="26"/>
        <v>0</v>
      </c>
      <c r="Z235" s="8"/>
      <c r="AA235" s="134"/>
      <c r="AB235" s="137"/>
      <c r="AC235" s="16"/>
    </row>
    <row r="236" spans="1:29" s="18" customFormat="1" ht="15.95" hidden="1" customHeight="1" outlineLevel="1" x14ac:dyDescent="0.25">
      <c r="A236" s="16"/>
      <c r="B236" s="19" t="s">
        <v>90</v>
      </c>
      <c r="C236" s="26"/>
      <c r="D236" s="22"/>
      <c r="E236" s="17"/>
      <c r="F236" s="17"/>
      <c r="G236" s="17"/>
      <c r="H236" s="17"/>
      <c r="I236" s="17"/>
      <c r="J236" s="17"/>
      <c r="K236" s="17"/>
      <c r="L236" s="17"/>
      <c r="M236" s="17"/>
      <c r="N236" s="16"/>
      <c r="O236" s="17"/>
      <c r="P236" s="17"/>
      <c r="Q236" s="17"/>
      <c r="R236" s="17"/>
      <c r="S236" s="17"/>
      <c r="T236" s="17"/>
      <c r="U236" s="17"/>
      <c r="V236" s="17"/>
      <c r="W236" s="17"/>
      <c r="X236" s="33">
        <f t="shared" si="25"/>
        <v>0</v>
      </c>
      <c r="Y236" s="34">
        <f t="shared" si="26"/>
        <v>0</v>
      </c>
      <c r="Z236" s="8"/>
      <c r="AA236" s="134"/>
      <c r="AB236" s="137"/>
      <c r="AC236" s="16"/>
    </row>
    <row r="237" spans="1:29" s="18" customFormat="1" ht="15.95" hidden="1" customHeight="1" outlineLevel="1" x14ac:dyDescent="0.25">
      <c r="A237" s="16"/>
      <c r="B237" s="21" t="s">
        <v>91</v>
      </c>
      <c r="C237" s="28"/>
      <c r="D237" s="24"/>
      <c r="E237" s="17"/>
      <c r="F237" s="17"/>
      <c r="G237" s="17"/>
      <c r="H237" s="17"/>
      <c r="I237" s="17"/>
      <c r="J237" s="17"/>
      <c r="K237" s="17"/>
      <c r="L237" s="17"/>
      <c r="M237" s="17"/>
      <c r="N237" s="16"/>
      <c r="O237" s="17"/>
      <c r="P237" s="17"/>
      <c r="Q237" s="17"/>
      <c r="R237" s="17"/>
      <c r="S237" s="17"/>
      <c r="T237" s="17"/>
      <c r="U237" s="17"/>
      <c r="V237" s="17"/>
      <c r="W237" s="17"/>
      <c r="X237" s="33">
        <f t="shared" si="25"/>
        <v>0</v>
      </c>
      <c r="Y237" s="34">
        <f t="shared" si="26"/>
        <v>0</v>
      </c>
      <c r="Z237" s="8"/>
      <c r="AA237" s="134"/>
      <c r="AB237" s="137"/>
      <c r="AC237" s="16"/>
    </row>
    <row r="238" spans="1:29" s="13" customFormat="1" ht="18.95" customHeight="1" collapsed="1" x14ac:dyDescent="0.25">
      <c r="A238" s="14"/>
      <c r="B238" s="39" t="s">
        <v>27</v>
      </c>
      <c r="C238" s="40" t="str">
        <f>'Evidence pokut'!C13</f>
        <v xml:space="preserve"> FC ALUPO Dolní Lhota</v>
      </c>
      <c r="D238" s="41">
        <f>COUNTIF(D239:D263,"&lt;&gt;")</f>
        <v>13</v>
      </c>
      <c r="E238" s="42">
        <f>SUM(E239:E263)</f>
        <v>1</v>
      </c>
      <c r="F238" s="42">
        <f t="shared" ref="F238:W238" si="27">SUM(F239:F263)</f>
        <v>2</v>
      </c>
      <c r="G238" s="42">
        <f t="shared" si="27"/>
        <v>2</v>
      </c>
      <c r="H238" s="42">
        <f t="shared" si="27"/>
        <v>4</v>
      </c>
      <c r="I238" s="42">
        <f t="shared" si="27"/>
        <v>4</v>
      </c>
      <c r="J238" s="42">
        <f t="shared" si="27"/>
        <v>1</v>
      </c>
      <c r="K238" s="42">
        <f t="shared" si="27"/>
        <v>3</v>
      </c>
      <c r="L238" s="42">
        <f t="shared" si="27"/>
        <v>1</v>
      </c>
      <c r="M238" s="42">
        <f t="shared" si="27"/>
        <v>6</v>
      </c>
      <c r="N238" s="15"/>
      <c r="O238" s="42">
        <f t="shared" si="27"/>
        <v>1</v>
      </c>
      <c r="P238" s="42">
        <f t="shared" si="27"/>
        <v>0</v>
      </c>
      <c r="Q238" s="42">
        <f t="shared" si="27"/>
        <v>0</v>
      </c>
      <c r="R238" s="42">
        <f t="shared" si="27"/>
        <v>1</v>
      </c>
      <c r="S238" s="42">
        <f t="shared" si="27"/>
        <v>4</v>
      </c>
      <c r="T238" s="42">
        <f t="shared" si="27"/>
        <v>0</v>
      </c>
      <c r="U238" s="42">
        <f t="shared" si="27"/>
        <v>1</v>
      </c>
      <c r="V238" s="42">
        <f t="shared" si="27"/>
        <v>0</v>
      </c>
      <c r="W238" s="42">
        <f t="shared" si="27"/>
        <v>0</v>
      </c>
      <c r="X238" s="43">
        <f>COUNTA('Evidence pokut'!F13:N13,'Evidence pokut'!P13:X13)</f>
        <v>15</v>
      </c>
      <c r="Y238" s="43">
        <f>SUM(E238:M238,O238:W238)</f>
        <v>31</v>
      </c>
      <c r="Z238" s="31"/>
      <c r="AA238" s="42">
        <f>SUM(AA239:AA263)</f>
        <v>0</v>
      </c>
      <c r="AB238" s="42">
        <f>SUM(AB239:AB263)</f>
        <v>0</v>
      </c>
      <c r="AC238" s="14"/>
    </row>
    <row r="239" spans="1:29" s="18" customFormat="1" ht="15.95" hidden="1" customHeight="1" outlineLevel="1" x14ac:dyDescent="0.25">
      <c r="A239" s="16"/>
      <c r="B239" s="19" t="s">
        <v>18</v>
      </c>
      <c r="C239" s="26" t="s">
        <v>424</v>
      </c>
      <c r="D239" s="22" t="s">
        <v>437</v>
      </c>
      <c r="E239" s="17">
        <v>0</v>
      </c>
      <c r="F239" s="17"/>
      <c r="G239" s="17">
        <v>0</v>
      </c>
      <c r="H239" s="17">
        <v>0</v>
      </c>
      <c r="I239" s="17">
        <v>0</v>
      </c>
      <c r="J239" s="17">
        <v>0</v>
      </c>
      <c r="K239" s="17"/>
      <c r="L239" s="17">
        <v>0</v>
      </c>
      <c r="M239" s="17"/>
      <c r="N239" s="16"/>
      <c r="O239" s="17">
        <v>0</v>
      </c>
      <c r="P239" s="17"/>
      <c r="Q239" s="17"/>
      <c r="R239" s="17">
        <v>0</v>
      </c>
      <c r="S239" s="17">
        <v>0</v>
      </c>
      <c r="T239" s="17">
        <v>0</v>
      </c>
      <c r="U239" s="17">
        <v>0</v>
      </c>
      <c r="V239" s="17"/>
      <c r="W239" s="17"/>
      <c r="X239" s="33">
        <f t="shared" ref="X239:X263" si="28">COUNTIF(E239:W239,"&gt;-1")</f>
        <v>11</v>
      </c>
      <c r="Y239" s="34">
        <f t="shared" ref="Y239:Y263" si="29">SUM(E239:W239)</f>
        <v>0</v>
      </c>
      <c r="Z239" s="8"/>
      <c r="AA239" s="134"/>
      <c r="AB239" s="137"/>
      <c r="AC239" s="16"/>
    </row>
    <row r="240" spans="1:29" s="18" customFormat="1" ht="15.95" hidden="1" customHeight="1" outlineLevel="1" x14ac:dyDescent="0.25">
      <c r="A240" s="16"/>
      <c r="B240" s="20" t="s">
        <v>19</v>
      </c>
      <c r="C240" s="27" t="s">
        <v>425</v>
      </c>
      <c r="D240" s="23" t="s">
        <v>436</v>
      </c>
      <c r="E240" s="17">
        <v>0</v>
      </c>
      <c r="F240" s="17">
        <v>1</v>
      </c>
      <c r="G240" s="17">
        <v>0</v>
      </c>
      <c r="H240" s="17">
        <v>0</v>
      </c>
      <c r="I240" s="17">
        <v>2</v>
      </c>
      <c r="J240" s="17">
        <v>0</v>
      </c>
      <c r="K240" s="17">
        <v>1</v>
      </c>
      <c r="L240" s="17">
        <v>0</v>
      </c>
      <c r="M240" s="17">
        <v>0</v>
      </c>
      <c r="N240" s="16"/>
      <c r="O240" s="17">
        <v>0</v>
      </c>
      <c r="P240" s="17">
        <v>0</v>
      </c>
      <c r="Q240" s="17"/>
      <c r="R240" s="17">
        <v>0</v>
      </c>
      <c r="S240" s="17">
        <v>1</v>
      </c>
      <c r="T240" s="17">
        <v>0</v>
      </c>
      <c r="U240" s="17">
        <v>1</v>
      </c>
      <c r="V240" s="17"/>
      <c r="W240" s="17"/>
      <c r="X240" s="33">
        <f t="shared" si="28"/>
        <v>15</v>
      </c>
      <c r="Y240" s="34">
        <f t="shared" si="29"/>
        <v>6</v>
      </c>
      <c r="Z240" s="8"/>
      <c r="AA240" s="134"/>
      <c r="AB240" s="137"/>
      <c r="AC240" s="16"/>
    </row>
    <row r="241" spans="1:29" s="18" customFormat="1" ht="15.95" hidden="1" customHeight="1" outlineLevel="1" x14ac:dyDescent="0.25">
      <c r="A241" s="16"/>
      <c r="B241" s="19" t="s">
        <v>20</v>
      </c>
      <c r="C241" s="26" t="s">
        <v>426</v>
      </c>
      <c r="D241" s="22" t="s">
        <v>435</v>
      </c>
      <c r="E241" s="17">
        <v>0</v>
      </c>
      <c r="F241" s="17"/>
      <c r="G241" s="17">
        <v>0</v>
      </c>
      <c r="H241" s="17">
        <v>0</v>
      </c>
      <c r="I241" s="17">
        <v>0</v>
      </c>
      <c r="J241" s="17">
        <v>0</v>
      </c>
      <c r="K241" s="17"/>
      <c r="L241" s="17">
        <v>0</v>
      </c>
      <c r="M241" s="17">
        <v>0</v>
      </c>
      <c r="N241" s="16"/>
      <c r="O241" s="17">
        <v>0</v>
      </c>
      <c r="P241" s="17">
        <v>0</v>
      </c>
      <c r="Q241" s="17"/>
      <c r="R241" s="17">
        <v>0</v>
      </c>
      <c r="S241" s="17">
        <v>0</v>
      </c>
      <c r="T241" s="17"/>
      <c r="U241" s="17">
        <v>0</v>
      </c>
      <c r="V241" s="17"/>
      <c r="W241" s="17"/>
      <c r="X241" s="33">
        <f t="shared" si="28"/>
        <v>12</v>
      </c>
      <c r="Y241" s="34">
        <f t="shared" si="29"/>
        <v>0</v>
      </c>
      <c r="Z241" s="8"/>
      <c r="AA241" s="134"/>
      <c r="AB241" s="137"/>
      <c r="AC241" s="16"/>
    </row>
    <row r="242" spans="1:29" s="18" customFormat="1" ht="15.95" hidden="1" customHeight="1" outlineLevel="1" x14ac:dyDescent="0.25">
      <c r="A242" s="16"/>
      <c r="B242" s="20" t="s">
        <v>21</v>
      </c>
      <c r="C242" s="27" t="s">
        <v>427</v>
      </c>
      <c r="D242" s="23" t="s">
        <v>434</v>
      </c>
      <c r="E242" s="17">
        <v>0</v>
      </c>
      <c r="F242" s="17">
        <v>0</v>
      </c>
      <c r="G242" s="17">
        <v>1</v>
      </c>
      <c r="H242" s="17">
        <v>1</v>
      </c>
      <c r="I242" s="18">
        <v>0</v>
      </c>
      <c r="J242" s="17">
        <v>0</v>
      </c>
      <c r="K242" s="17">
        <v>0</v>
      </c>
      <c r="L242" s="17">
        <v>0</v>
      </c>
      <c r="M242" s="17">
        <v>0</v>
      </c>
      <c r="N242" s="16"/>
      <c r="O242" s="17">
        <v>0</v>
      </c>
      <c r="P242" s="17"/>
      <c r="Q242" s="17"/>
      <c r="R242" s="17"/>
      <c r="S242" s="17">
        <v>1</v>
      </c>
      <c r="T242" s="17"/>
      <c r="U242" s="17">
        <v>0</v>
      </c>
      <c r="V242" s="17"/>
      <c r="W242" s="17"/>
      <c r="X242" s="33">
        <f t="shared" si="28"/>
        <v>12</v>
      </c>
      <c r="Y242" s="34">
        <f t="shared" si="29"/>
        <v>3</v>
      </c>
      <c r="Z242" s="8"/>
      <c r="AA242" s="134"/>
      <c r="AB242" s="137"/>
      <c r="AC242" s="16"/>
    </row>
    <row r="243" spans="1:29" s="18" customFormat="1" ht="15.95" hidden="1" customHeight="1" outlineLevel="1" x14ac:dyDescent="0.25">
      <c r="A243" s="16"/>
      <c r="B243" s="19" t="s">
        <v>22</v>
      </c>
      <c r="C243" s="26" t="s">
        <v>428</v>
      </c>
      <c r="D243" s="22" t="s">
        <v>433</v>
      </c>
      <c r="E243" s="17">
        <v>0</v>
      </c>
      <c r="F243" s="17">
        <v>0</v>
      </c>
      <c r="G243" s="17">
        <v>0</v>
      </c>
      <c r="H243" s="17">
        <v>0</v>
      </c>
      <c r="I243" s="17"/>
      <c r="J243" s="17">
        <v>0</v>
      </c>
      <c r="K243" s="17">
        <v>0</v>
      </c>
      <c r="L243" s="17">
        <v>0</v>
      </c>
      <c r="M243" s="17">
        <v>0</v>
      </c>
      <c r="N243" s="16"/>
      <c r="O243" s="17">
        <v>0</v>
      </c>
      <c r="P243" s="17">
        <v>0</v>
      </c>
      <c r="Q243" s="17"/>
      <c r="R243" s="17"/>
      <c r="S243" s="17">
        <v>0</v>
      </c>
      <c r="T243" s="17">
        <v>0</v>
      </c>
      <c r="U243" s="17">
        <v>0</v>
      </c>
      <c r="V243" s="17"/>
      <c r="W243" s="17"/>
      <c r="X243" s="33">
        <f t="shared" si="28"/>
        <v>13</v>
      </c>
      <c r="Y243" s="34">
        <f t="shared" si="29"/>
        <v>0</v>
      </c>
      <c r="Z243" s="8"/>
      <c r="AA243" s="134"/>
      <c r="AB243" s="137"/>
      <c r="AC243" s="16"/>
    </row>
    <row r="244" spans="1:29" s="18" customFormat="1" ht="15.95" hidden="1" customHeight="1" outlineLevel="1" x14ac:dyDescent="0.25">
      <c r="A244" s="16"/>
      <c r="B244" s="20" t="s">
        <v>23</v>
      </c>
      <c r="C244" s="27" t="s">
        <v>429</v>
      </c>
      <c r="D244" s="23" t="s">
        <v>432</v>
      </c>
      <c r="E244" s="17">
        <v>0</v>
      </c>
      <c r="F244" s="17">
        <v>0</v>
      </c>
      <c r="G244" s="17">
        <v>0</v>
      </c>
      <c r="H244" s="17">
        <v>0</v>
      </c>
      <c r="I244" s="17">
        <v>1</v>
      </c>
      <c r="J244" s="17">
        <v>0</v>
      </c>
      <c r="K244" s="17">
        <v>0</v>
      </c>
      <c r="L244" s="17">
        <v>0</v>
      </c>
      <c r="M244" s="17">
        <v>0</v>
      </c>
      <c r="N244" s="16"/>
      <c r="O244" s="17">
        <v>0</v>
      </c>
      <c r="P244" s="17">
        <v>0</v>
      </c>
      <c r="Q244" s="17"/>
      <c r="R244" s="17">
        <v>1</v>
      </c>
      <c r="S244" s="17">
        <v>0</v>
      </c>
      <c r="T244" s="17">
        <v>0</v>
      </c>
      <c r="U244" s="17">
        <v>0</v>
      </c>
      <c r="V244" s="17"/>
      <c r="W244" s="17"/>
      <c r="X244" s="33">
        <f t="shared" si="28"/>
        <v>15</v>
      </c>
      <c r="Y244" s="34">
        <f t="shared" si="29"/>
        <v>2</v>
      </c>
      <c r="Z244" s="8"/>
      <c r="AA244" s="134"/>
      <c r="AB244" s="137"/>
      <c r="AC244" s="16"/>
    </row>
    <row r="245" spans="1:29" s="18" customFormat="1" ht="15.95" hidden="1" customHeight="1" outlineLevel="1" x14ac:dyDescent="0.25">
      <c r="A245" s="16"/>
      <c r="B245" s="19" t="s">
        <v>24</v>
      </c>
      <c r="C245" s="26" t="s">
        <v>430</v>
      </c>
      <c r="D245" s="22" t="s">
        <v>431</v>
      </c>
      <c r="E245" s="17">
        <v>0</v>
      </c>
      <c r="F245" s="17">
        <v>0</v>
      </c>
      <c r="G245" s="17">
        <v>0</v>
      </c>
      <c r="H245" s="17">
        <v>1</v>
      </c>
      <c r="I245" s="17">
        <v>1</v>
      </c>
      <c r="J245" s="17">
        <v>0</v>
      </c>
      <c r="K245" s="17">
        <v>0</v>
      </c>
      <c r="L245" s="17">
        <v>0</v>
      </c>
      <c r="M245" s="17">
        <v>3</v>
      </c>
      <c r="N245" s="16"/>
      <c r="O245" s="17"/>
      <c r="P245" s="17"/>
      <c r="Q245" s="17"/>
      <c r="R245" s="17"/>
      <c r="S245" s="17">
        <v>0</v>
      </c>
      <c r="T245" s="17"/>
      <c r="U245" s="17">
        <v>0</v>
      </c>
      <c r="V245" s="17"/>
      <c r="W245" s="17"/>
      <c r="X245" s="33">
        <f t="shared" si="28"/>
        <v>11</v>
      </c>
      <c r="Y245" s="34">
        <f t="shared" si="29"/>
        <v>5</v>
      </c>
      <c r="Z245" s="8"/>
      <c r="AA245" s="134"/>
      <c r="AB245" s="137"/>
      <c r="AC245" s="16"/>
    </row>
    <row r="246" spans="1:29" s="18" customFormat="1" ht="15.95" hidden="1" customHeight="1" outlineLevel="1" x14ac:dyDescent="0.25">
      <c r="A246" s="16"/>
      <c r="B246" s="20" t="s">
        <v>25</v>
      </c>
      <c r="C246" s="27" t="s">
        <v>446</v>
      </c>
      <c r="D246" s="23" t="s">
        <v>474</v>
      </c>
      <c r="E246" s="17">
        <v>0</v>
      </c>
      <c r="F246" s="17"/>
      <c r="G246" s="17"/>
      <c r="H246" s="17">
        <v>0</v>
      </c>
      <c r="I246" s="17"/>
      <c r="J246" s="17">
        <v>0</v>
      </c>
      <c r="K246" s="17">
        <v>2</v>
      </c>
      <c r="L246" s="17">
        <v>0</v>
      </c>
      <c r="M246" s="17"/>
      <c r="N246" s="16"/>
      <c r="O246" s="17">
        <v>0</v>
      </c>
      <c r="P246" s="17">
        <v>0</v>
      </c>
      <c r="Q246" s="17"/>
      <c r="R246" s="17"/>
      <c r="S246" s="17">
        <v>0</v>
      </c>
      <c r="T246" s="17"/>
      <c r="U246" s="17">
        <v>0</v>
      </c>
      <c r="V246" s="17"/>
      <c r="W246" s="17"/>
      <c r="X246" s="33">
        <f t="shared" si="28"/>
        <v>9</v>
      </c>
      <c r="Y246" s="34">
        <f t="shared" si="29"/>
        <v>2</v>
      </c>
      <c r="Z246" s="8"/>
      <c r="AA246" s="134"/>
      <c r="AB246" s="137"/>
      <c r="AC246" s="16"/>
    </row>
    <row r="247" spans="1:29" s="18" customFormat="1" ht="15.95" hidden="1" customHeight="1" outlineLevel="1" x14ac:dyDescent="0.25">
      <c r="A247" s="16"/>
      <c r="B247" s="19" t="s">
        <v>26</v>
      </c>
      <c r="C247" s="26" t="s">
        <v>448</v>
      </c>
      <c r="D247" s="22" t="s">
        <v>447</v>
      </c>
      <c r="E247" s="17">
        <v>0</v>
      </c>
      <c r="F247" s="17">
        <v>0</v>
      </c>
      <c r="G247" s="17"/>
      <c r="H247" s="17">
        <v>1</v>
      </c>
      <c r="I247" s="17"/>
      <c r="J247" s="17">
        <v>0</v>
      </c>
      <c r="K247" s="17">
        <v>0</v>
      </c>
      <c r="L247" s="17">
        <v>0</v>
      </c>
      <c r="M247" s="17"/>
      <c r="N247" s="16"/>
      <c r="O247" s="17">
        <v>0</v>
      </c>
      <c r="P247" s="17">
        <v>0</v>
      </c>
      <c r="Q247" s="17"/>
      <c r="R247" s="17">
        <v>0</v>
      </c>
      <c r="S247" s="17">
        <v>1</v>
      </c>
      <c r="T247" s="17"/>
      <c r="U247" s="17">
        <v>0</v>
      </c>
      <c r="V247" s="17"/>
      <c r="W247" s="17"/>
      <c r="X247" s="33">
        <f t="shared" si="28"/>
        <v>11</v>
      </c>
      <c r="Y247" s="34">
        <f t="shared" si="29"/>
        <v>2</v>
      </c>
      <c r="Z247" s="8"/>
      <c r="AA247" s="134"/>
      <c r="AB247" s="137"/>
      <c r="AC247" s="16"/>
    </row>
    <row r="248" spans="1:29" s="18" customFormat="1" ht="15.95" hidden="1" customHeight="1" outlineLevel="1" x14ac:dyDescent="0.25">
      <c r="A248" s="16"/>
      <c r="B248" s="20" t="s">
        <v>27</v>
      </c>
      <c r="C248" s="27" t="s">
        <v>449</v>
      </c>
      <c r="D248" s="23" t="s">
        <v>450</v>
      </c>
      <c r="E248" s="17">
        <v>1</v>
      </c>
      <c r="F248" s="17"/>
      <c r="G248" s="17">
        <v>0</v>
      </c>
      <c r="H248" s="17">
        <v>1</v>
      </c>
      <c r="I248" s="17"/>
      <c r="J248" s="17">
        <v>0</v>
      </c>
      <c r="K248" s="17"/>
      <c r="L248" s="17">
        <v>1</v>
      </c>
      <c r="M248" s="17">
        <v>3</v>
      </c>
      <c r="N248" s="16"/>
      <c r="O248" s="17"/>
      <c r="P248" s="17"/>
      <c r="Q248" s="17"/>
      <c r="R248" s="17"/>
      <c r="S248" s="17">
        <v>0</v>
      </c>
      <c r="T248" s="17"/>
      <c r="U248" s="17">
        <v>0</v>
      </c>
      <c r="V248" s="17"/>
      <c r="W248" s="17"/>
      <c r="X248" s="33">
        <f t="shared" si="28"/>
        <v>8</v>
      </c>
      <c r="Y248" s="34">
        <f t="shared" si="29"/>
        <v>6</v>
      </c>
      <c r="Z248" s="8"/>
      <c r="AA248" s="134"/>
      <c r="AB248" s="137"/>
      <c r="AC248" s="16"/>
    </row>
    <row r="249" spans="1:29" s="18" customFormat="1" ht="15.95" hidden="1" customHeight="1" outlineLevel="1" x14ac:dyDescent="0.25">
      <c r="A249" s="16"/>
      <c r="B249" s="19" t="s">
        <v>28</v>
      </c>
      <c r="C249" s="26" t="s">
        <v>451</v>
      </c>
      <c r="D249" s="22" t="s">
        <v>475</v>
      </c>
      <c r="E249" s="17">
        <v>0</v>
      </c>
      <c r="F249" s="17">
        <v>1</v>
      </c>
      <c r="G249" s="17"/>
      <c r="H249" s="17">
        <v>0</v>
      </c>
      <c r="I249" s="17"/>
      <c r="J249" s="17">
        <v>1</v>
      </c>
      <c r="K249" s="17"/>
      <c r="L249" s="17">
        <v>0</v>
      </c>
      <c r="M249" s="17"/>
      <c r="N249" s="16"/>
      <c r="O249" s="17">
        <v>1</v>
      </c>
      <c r="P249" s="17"/>
      <c r="Q249" s="17"/>
      <c r="R249" s="17"/>
      <c r="S249" s="17">
        <v>1</v>
      </c>
      <c r="T249" s="17"/>
      <c r="U249" s="17">
        <v>0</v>
      </c>
      <c r="V249" s="17"/>
      <c r="W249" s="17"/>
      <c r="X249" s="33">
        <f t="shared" si="28"/>
        <v>8</v>
      </c>
      <c r="Y249" s="34">
        <f t="shared" si="29"/>
        <v>4</v>
      </c>
      <c r="Z249" s="8"/>
      <c r="AA249" s="134"/>
      <c r="AB249" s="137"/>
      <c r="AC249" s="16"/>
    </row>
    <row r="250" spans="1:29" s="18" customFormat="1" ht="15.95" hidden="1" customHeight="1" outlineLevel="1" x14ac:dyDescent="0.25">
      <c r="A250" s="16"/>
      <c r="B250" s="20" t="s">
        <v>29</v>
      </c>
      <c r="C250" s="27" t="s">
        <v>476</v>
      </c>
      <c r="D250" s="191" t="s">
        <v>477</v>
      </c>
      <c r="E250" s="17"/>
      <c r="F250" s="17">
        <v>0</v>
      </c>
      <c r="G250" s="17">
        <v>1</v>
      </c>
      <c r="H250" s="17">
        <v>0</v>
      </c>
      <c r="I250" s="17">
        <v>0</v>
      </c>
      <c r="J250" s="17">
        <v>0</v>
      </c>
      <c r="K250" s="17"/>
      <c r="L250" s="17">
        <v>0</v>
      </c>
      <c r="M250" s="17"/>
      <c r="N250" s="16"/>
      <c r="O250" s="17">
        <v>0</v>
      </c>
      <c r="P250" s="17">
        <v>0</v>
      </c>
      <c r="Q250" s="17"/>
      <c r="R250" s="17">
        <v>0</v>
      </c>
      <c r="S250" s="17">
        <v>0</v>
      </c>
      <c r="T250" s="17"/>
      <c r="U250" s="17">
        <v>0</v>
      </c>
      <c r="V250" s="17"/>
      <c r="W250" s="17"/>
      <c r="X250" s="33">
        <f t="shared" si="28"/>
        <v>11</v>
      </c>
      <c r="Y250" s="34">
        <f t="shared" si="29"/>
        <v>1</v>
      </c>
      <c r="Z250" s="8"/>
      <c r="AA250" s="134"/>
      <c r="AB250" s="137"/>
      <c r="AC250" s="16"/>
    </row>
    <row r="251" spans="1:29" s="18" customFormat="1" ht="15.95" hidden="1" customHeight="1" outlineLevel="1" x14ac:dyDescent="0.25">
      <c r="A251" s="16"/>
      <c r="B251" s="19" t="s">
        <v>30</v>
      </c>
      <c r="C251" s="26" t="s">
        <v>535</v>
      </c>
      <c r="D251" s="23" t="s">
        <v>536</v>
      </c>
      <c r="E251" s="17"/>
      <c r="F251" s="17"/>
      <c r="G251" s="17"/>
      <c r="H251" s="17"/>
      <c r="I251" s="17"/>
      <c r="J251" s="17"/>
      <c r="K251" s="17"/>
      <c r="L251" s="17"/>
      <c r="M251" s="17"/>
      <c r="N251" s="16"/>
      <c r="O251" s="17"/>
      <c r="P251" s="17"/>
      <c r="Q251" s="17"/>
      <c r="R251" s="17"/>
      <c r="S251" s="17">
        <v>0</v>
      </c>
      <c r="T251" s="17">
        <v>0</v>
      </c>
      <c r="U251" s="17">
        <v>0</v>
      </c>
      <c r="V251" s="17"/>
      <c r="W251" s="17"/>
      <c r="X251" s="33">
        <f t="shared" si="28"/>
        <v>3</v>
      </c>
      <c r="Y251" s="34">
        <f t="shared" si="29"/>
        <v>0</v>
      </c>
      <c r="Z251" s="8"/>
      <c r="AA251" s="134"/>
      <c r="AB251" s="137"/>
      <c r="AC251" s="16"/>
    </row>
    <row r="252" spans="1:29" s="18" customFormat="1" ht="15.95" hidden="1" customHeight="1" outlineLevel="1" x14ac:dyDescent="0.25">
      <c r="A252" s="16"/>
      <c r="B252" s="20" t="s">
        <v>31</v>
      </c>
      <c r="C252" s="27"/>
      <c r="D252" s="22"/>
      <c r="E252" s="17"/>
      <c r="F252" s="17"/>
      <c r="G252" s="17"/>
      <c r="H252" s="17"/>
      <c r="I252" s="17"/>
      <c r="J252" s="17"/>
      <c r="K252" s="17"/>
      <c r="L252" s="17"/>
      <c r="M252" s="17"/>
      <c r="N252" s="16"/>
      <c r="O252" s="17"/>
      <c r="P252" s="17"/>
      <c r="Q252" s="17"/>
      <c r="R252" s="17"/>
      <c r="S252" s="17"/>
      <c r="T252" s="17"/>
      <c r="U252" s="17"/>
      <c r="V252" s="17"/>
      <c r="W252" s="17"/>
      <c r="X252" s="33">
        <f t="shared" si="28"/>
        <v>0</v>
      </c>
      <c r="Y252" s="34">
        <f t="shared" si="29"/>
        <v>0</v>
      </c>
      <c r="Z252" s="8"/>
      <c r="AA252" s="134"/>
      <c r="AB252" s="137"/>
      <c r="AC252" s="16"/>
    </row>
    <row r="253" spans="1:29" s="18" customFormat="1" ht="15.95" hidden="1" customHeight="1" outlineLevel="1" x14ac:dyDescent="0.25">
      <c r="A253" s="16"/>
      <c r="B253" s="19" t="s">
        <v>32</v>
      </c>
      <c r="C253" s="26"/>
      <c r="D253" s="23"/>
      <c r="E253" s="17"/>
      <c r="F253" s="17"/>
      <c r="G253" s="17"/>
      <c r="H253" s="17"/>
      <c r="I253" s="17"/>
      <c r="J253" s="17"/>
      <c r="K253" s="17"/>
      <c r="L253" s="17"/>
      <c r="M253" s="17"/>
      <c r="N253" s="16"/>
      <c r="O253" s="17"/>
      <c r="P253" s="17"/>
      <c r="Q253" s="17"/>
      <c r="R253" s="17"/>
      <c r="S253" s="17"/>
      <c r="T253" s="17"/>
      <c r="U253" s="17"/>
      <c r="V253" s="17"/>
      <c r="W253" s="17"/>
      <c r="X253" s="33">
        <f t="shared" si="28"/>
        <v>0</v>
      </c>
      <c r="Y253" s="34">
        <f t="shared" si="29"/>
        <v>0</v>
      </c>
      <c r="Z253" s="8"/>
      <c r="AA253" s="134"/>
      <c r="AB253" s="137"/>
      <c r="AC253" s="16"/>
    </row>
    <row r="254" spans="1:29" s="18" customFormat="1" ht="15.95" hidden="1" customHeight="1" outlineLevel="1" x14ac:dyDescent="0.25">
      <c r="A254" s="16"/>
      <c r="B254" s="20" t="s">
        <v>33</v>
      </c>
      <c r="C254" s="27"/>
      <c r="D254" s="22"/>
      <c r="E254" s="17"/>
      <c r="F254" s="17"/>
      <c r="G254" s="17"/>
      <c r="H254" s="17"/>
      <c r="I254" s="17"/>
      <c r="J254" s="17"/>
      <c r="K254" s="17"/>
      <c r="L254" s="17"/>
      <c r="M254" s="17"/>
      <c r="N254" s="16"/>
      <c r="O254" s="17"/>
      <c r="P254" s="17"/>
      <c r="Q254" s="17"/>
      <c r="R254" s="17"/>
      <c r="S254" s="17"/>
      <c r="T254" s="17"/>
      <c r="U254" s="17"/>
      <c r="V254" s="17"/>
      <c r="W254" s="17"/>
      <c r="X254" s="33">
        <f t="shared" si="28"/>
        <v>0</v>
      </c>
      <c r="Y254" s="34">
        <f t="shared" si="29"/>
        <v>0</v>
      </c>
      <c r="Z254" s="8"/>
      <c r="AA254" s="134"/>
      <c r="AB254" s="137"/>
      <c r="AC254" s="16"/>
    </row>
    <row r="255" spans="1:29" s="18" customFormat="1" ht="15.95" hidden="1" customHeight="1" outlineLevel="1" x14ac:dyDescent="0.25">
      <c r="A255" s="16"/>
      <c r="B255" s="19" t="s">
        <v>34</v>
      </c>
      <c r="C255" s="26"/>
      <c r="D255" s="23"/>
      <c r="E255" s="17"/>
      <c r="F255" s="17"/>
      <c r="G255" s="17"/>
      <c r="H255" s="17"/>
      <c r="I255" s="17"/>
      <c r="J255" s="17"/>
      <c r="K255" s="17"/>
      <c r="L255" s="17"/>
      <c r="M255" s="17"/>
      <c r="N255" s="16"/>
      <c r="O255" s="17"/>
      <c r="P255" s="17"/>
      <c r="Q255" s="17"/>
      <c r="R255" s="17"/>
      <c r="S255" s="17"/>
      <c r="T255" s="17"/>
      <c r="U255" s="17"/>
      <c r="V255" s="17"/>
      <c r="W255" s="17"/>
      <c r="X255" s="33">
        <f t="shared" si="28"/>
        <v>0</v>
      </c>
      <c r="Y255" s="34">
        <f t="shared" si="29"/>
        <v>0</v>
      </c>
      <c r="Z255" s="8"/>
      <c r="AA255" s="134"/>
      <c r="AB255" s="137"/>
      <c r="AC255" s="16"/>
    </row>
    <row r="256" spans="1:29" s="18" customFormat="1" ht="15.95" hidden="1" customHeight="1" outlineLevel="1" x14ac:dyDescent="0.25">
      <c r="A256" s="16"/>
      <c r="B256" s="20" t="s">
        <v>35</v>
      </c>
      <c r="C256" s="27"/>
      <c r="D256" s="22"/>
      <c r="E256" s="17"/>
      <c r="F256" s="17"/>
      <c r="G256" s="17"/>
      <c r="H256" s="17"/>
      <c r="I256" s="17"/>
      <c r="J256" s="17"/>
      <c r="K256" s="17"/>
      <c r="L256" s="17"/>
      <c r="M256" s="17"/>
      <c r="N256" s="16"/>
      <c r="O256" s="17"/>
      <c r="P256" s="17"/>
      <c r="Q256" s="17"/>
      <c r="R256" s="17"/>
      <c r="S256" s="17"/>
      <c r="T256" s="17"/>
      <c r="U256" s="17"/>
      <c r="V256" s="17"/>
      <c r="W256" s="17"/>
      <c r="X256" s="33">
        <f t="shared" si="28"/>
        <v>0</v>
      </c>
      <c r="Y256" s="34">
        <f t="shared" si="29"/>
        <v>0</v>
      </c>
      <c r="Z256" s="8"/>
      <c r="AA256" s="134"/>
      <c r="AB256" s="137"/>
      <c r="AC256" s="16"/>
    </row>
    <row r="257" spans="1:29" s="18" customFormat="1" ht="15.95" hidden="1" customHeight="1" outlineLevel="1" x14ac:dyDescent="0.25">
      <c r="A257" s="16"/>
      <c r="B257" s="19" t="s">
        <v>36</v>
      </c>
      <c r="C257" s="26"/>
      <c r="D257" s="23"/>
      <c r="E257" s="17"/>
      <c r="F257" s="17"/>
      <c r="G257" s="17"/>
      <c r="H257" s="17"/>
      <c r="I257" s="17"/>
      <c r="J257" s="17"/>
      <c r="K257" s="17"/>
      <c r="L257" s="17"/>
      <c r="M257" s="17"/>
      <c r="N257" s="16"/>
      <c r="O257" s="17"/>
      <c r="P257" s="17"/>
      <c r="Q257" s="17"/>
      <c r="R257" s="17"/>
      <c r="S257" s="17"/>
      <c r="T257" s="17"/>
      <c r="U257" s="17"/>
      <c r="V257" s="17"/>
      <c r="W257" s="17"/>
      <c r="X257" s="33">
        <f t="shared" si="28"/>
        <v>0</v>
      </c>
      <c r="Y257" s="34">
        <f t="shared" si="29"/>
        <v>0</v>
      </c>
      <c r="Z257" s="8"/>
      <c r="AA257" s="134"/>
      <c r="AB257" s="137"/>
      <c r="AC257" s="16"/>
    </row>
    <row r="258" spans="1:29" s="18" customFormat="1" ht="15.95" hidden="1" customHeight="1" outlineLevel="1" x14ac:dyDescent="0.25">
      <c r="A258" s="16"/>
      <c r="B258" s="20" t="s">
        <v>37</v>
      </c>
      <c r="C258" s="27"/>
      <c r="D258" s="22"/>
      <c r="E258" s="17"/>
      <c r="F258" s="17"/>
      <c r="G258" s="17"/>
      <c r="H258" s="17"/>
      <c r="I258" s="17"/>
      <c r="J258" s="17"/>
      <c r="K258" s="17"/>
      <c r="L258" s="17"/>
      <c r="M258" s="17"/>
      <c r="N258" s="16"/>
      <c r="O258" s="17"/>
      <c r="P258" s="17"/>
      <c r="Q258" s="17"/>
      <c r="R258" s="17"/>
      <c r="S258" s="17"/>
      <c r="T258" s="17"/>
      <c r="U258" s="17"/>
      <c r="V258" s="17"/>
      <c r="W258" s="17"/>
      <c r="X258" s="33">
        <f t="shared" si="28"/>
        <v>0</v>
      </c>
      <c r="Y258" s="34">
        <f t="shared" si="29"/>
        <v>0</v>
      </c>
      <c r="Z258" s="8"/>
      <c r="AA258" s="134"/>
      <c r="AB258" s="137"/>
      <c r="AC258" s="16"/>
    </row>
    <row r="259" spans="1:29" s="18" customFormat="1" ht="15.95" hidden="1" customHeight="1" outlineLevel="1" x14ac:dyDescent="0.25">
      <c r="A259" s="16"/>
      <c r="B259" s="19" t="s">
        <v>87</v>
      </c>
      <c r="C259" s="26"/>
      <c r="D259" s="23"/>
      <c r="E259" s="17"/>
      <c r="F259" s="17"/>
      <c r="G259" s="17"/>
      <c r="H259" s="17"/>
      <c r="I259" s="17"/>
      <c r="J259" s="17"/>
      <c r="K259" s="17"/>
      <c r="L259" s="17"/>
      <c r="M259" s="17"/>
      <c r="N259" s="16"/>
      <c r="O259" s="17"/>
      <c r="P259" s="17"/>
      <c r="Q259" s="17"/>
      <c r="R259" s="17"/>
      <c r="S259" s="17"/>
      <c r="T259" s="17"/>
      <c r="U259" s="17"/>
      <c r="V259" s="17"/>
      <c r="W259" s="17"/>
      <c r="X259" s="33">
        <f t="shared" si="28"/>
        <v>0</v>
      </c>
      <c r="Y259" s="34">
        <f t="shared" si="29"/>
        <v>0</v>
      </c>
      <c r="Z259" s="8"/>
      <c r="AA259" s="134"/>
      <c r="AB259" s="137"/>
      <c r="AC259" s="16"/>
    </row>
    <row r="260" spans="1:29" s="18" customFormat="1" ht="15.95" hidden="1" customHeight="1" outlineLevel="1" x14ac:dyDescent="0.25">
      <c r="A260" s="16"/>
      <c r="B260" s="20" t="s">
        <v>88</v>
      </c>
      <c r="C260" s="27"/>
      <c r="D260" s="22"/>
      <c r="E260" s="17"/>
      <c r="F260" s="17"/>
      <c r="G260" s="17"/>
      <c r="H260" s="17"/>
      <c r="I260" s="17"/>
      <c r="J260" s="17"/>
      <c r="K260" s="17"/>
      <c r="L260" s="17"/>
      <c r="M260" s="17"/>
      <c r="N260" s="16"/>
      <c r="O260" s="17"/>
      <c r="P260" s="17"/>
      <c r="Q260" s="17"/>
      <c r="R260" s="17"/>
      <c r="S260" s="17"/>
      <c r="T260" s="17"/>
      <c r="U260" s="17"/>
      <c r="V260" s="17"/>
      <c r="W260" s="17"/>
      <c r="X260" s="33">
        <f t="shared" si="28"/>
        <v>0</v>
      </c>
      <c r="Y260" s="34">
        <f t="shared" si="29"/>
        <v>0</v>
      </c>
      <c r="Z260" s="8"/>
      <c r="AA260" s="134"/>
      <c r="AB260" s="137"/>
      <c r="AC260" s="16"/>
    </row>
    <row r="261" spans="1:29" s="18" customFormat="1" ht="15.95" hidden="1" customHeight="1" outlineLevel="1" x14ac:dyDescent="0.25">
      <c r="A261" s="16"/>
      <c r="B261" s="19" t="s">
        <v>89</v>
      </c>
      <c r="C261" s="26"/>
      <c r="D261" s="23"/>
      <c r="E261" s="17"/>
      <c r="F261" s="17"/>
      <c r="G261" s="17"/>
      <c r="H261" s="17"/>
      <c r="I261" s="17"/>
      <c r="J261" s="17"/>
      <c r="K261" s="17"/>
      <c r="L261" s="17"/>
      <c r="M261" s="17"/>
      <c r="N261" s="16"/>
      <c r="O261" s="17"/>
      <c r="P261" s="17"/>
      <c r="Q261" s="17"/>
      <c r="R261" s="17"/>
      <c r="S261" s="17"/>
      <c r="T261" s="17"/>
      <c r="U261" s="17"/>
      <c r="V261" s="17"/>
      <c r="W261" s="17"/>
      <c r="X261" s="33">
        <f t="shared" si="28"/>
        <v>0</v>
      </c>
      <c r="Y261" s="34">
        <f t="shared" si="29"/>
        <v>0</v>
      </c>
      <c r="Z261" s="8"/>
      <c r="AA261" s="134"/>
      <c r="AB261" s="137"/>
      <c r="AC261" s="16"/>
    </row>
    <row r="262" spans="1:29" s="18" customFormat="1" ht="15.95" hidden="1" customHeight="1" outlineLevel="1" x14ac:dyDescent="0.25">
      <c r="A262" s="16"/>
      <c r="B262" s="19" t="s">
        <v>90</v>
      </c>
      <c r="C262" s="26"/>
      <c r="D262" s="22"/>
      <c r="E262" s="17"/>
      <c r="F262" s="17"/>
      <c r="G262" s="17"/>
      <c r="H262" s="17"/>
      <c r="I262" s="17"/>
      <c r="J262" s="17"/>
      <c r="K262" s="17"/>
      <c r="L262" s="17"/>
      <c r="M262" s="17"/>
      <c r="N262" s="16"/>
      <c r="O262" s="17"/>
      <c r="P262" s="17"/>
      <c r="Q262" s="17"/>
      <c r="R262" s="17"/>
      <c r="S262" s="17"/>
      <c r="T262" s="17"/>
      <c r="U262" s="17"/>
      <c r="V262" s="17"/>
      <c r="W262" s="17"/>
      <c r="X262" s="33">
        <f t="shared" si="28"/>
        <v>0</v>
      </c>
      <c r="Y262" s="34">
        <f t="shared" si="29"/>
        <v>0</v>
      </c>
      <c r="Z262" s="8"/>
      <c r="AA262" s="134"/>
      <c r="AB262" s="137"/>
      <c r="AC262" s="16"/>
    </row>
    <row r="263" spans="1:29" s="18" customFormat="1" ht="15.95" hidden="1" customHeight="1" outlineLevel="1" x14ac:dyDescent="0.25">
      <c r="A263" s="16"/>
      <c r="B263" s="21" t="s">
        <v>91</v>
      </c>
      <c r="C263" s="28"/>
      <c r="D263" s="24"/>
      <c r="E263" s="17"/>
      <c r="F263" s="17"/>
      <c r="G263" s="17"/>
      <c r="H263" s="17"/>
      <c r="I263" s="17"/>
      <c r="J263" s="17"/>
      <c r="K263" s="17"/>
      <c r="L263" s="17"/>
      <c r="M263" s="17"/>
      <c r="N263" s="16"/>
      <c r="O263" s="17"/>
      <c r="P263" s="17"/>
      <c r="Q263" s="17"/>
      <c r="R263" s="17"/>
      <c r="S263" s="17"/>
      <c r="T263" s="17"/>
      <c r="U263" s="17"/>
      <c r="V263" s="17"/>
      <c r="W263" s="17"/>
      <c r="X263" s="33">
        <f t="shared" si="28"/>
        <v>0</v>
      </c>
      <c r="Y263" s="34">
        <f t="shared" si="29"/>
        <v>0</v>
      </c>
      <c r="Z263" s="8"/>
      <c r="AA263" s="134"/>
      <c r="AB263" s="137"/>
      <c r="AC263" s="16"/>
    </row>
    <row r="264" spans="1:29" ht="32.450000000000003" hidden="1" customHeight="1" collapsed="1" x14ac:dyDescent="0.25">
      <c r="B264" s="1"/>
      <c r="C264" s="1"/>
      <c r="D264" s="25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AB264" s="1"/>
    </row>
  </sheetData>
  <mergeCells count="1">
    <mergeCell ref="B2:C2"/>
  </mergeCells>
  <dataValidations count="1">
    <dataValidation type="list" allowBlank="1" showInputMessage="1" showErrorMessage="1" sqref="E5:M29 O5:W29 O239:W263 O213:W237 O187:W211 O161:W185 O135:W159 O109:W133 O83:W107 O57:W81 O31:W55 E213:M237 E161:M185 E135:M159 E57:M81 E31:M55 E95 E94:F94 E83:M93 E96:M107 G94:M95 E119 E120:F120 E109:M118 E121:M133 G119:M120 J188 E189:M211 E187:I188 K187:M188 I241 E239:M240 E243:M263 E241:H242 J241:M242" xr:uid="{1A2EE3A6-D50D-4D9B-8A5D-3B8D3DCEAE94}">
      <formula1>$Z$5:$Z$21</formula1>
    </dataValidation>
  </dataValidations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X30:Y30 X56:Y56 X82:Y82 X108:Y108 X134:Y134 Y160 X186:Y186 X212:Y212 X238:Y2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805A-2208-4324-B78F-F643B6002BAB}">
  <sheetPr>
    <tabColor theme="1"/>
  </sheetPr>
  <dimension ref="A1:AO344"/>
  <sheetViews>
    <sheetView zoomScale="98" zoomScaleNormal="98" workbookViewId="0">
      <pane ySplit="2" topLeftCell="A3" activePane="bottomLeft" state="frozen"/>
      <selection pane="bottomLeft" activeCell="G8" sqref="G8"/>
    </sheetView>
  </sheetViews>
  <sheetFormatPr defaultColWidth="0" defaultRowHeight="12.75" zeroHeight="1" x14ac:dyDescent="0.25"/>
  <cols>
    <col min="1" max="1" width="0.7109375" style="104" customWidth="1"/>
    <col min="2" max="2" width="3.85546875" style="104" customWidth="1"/>
    <col min="3" max="3" width="21.85546875" style="104" customWidth="1"/>
    <col min="4" max="4" width="2.5703125" style="127" customWidth="1"/>
    <col min="5" max="5" width="6.5703125" style="104" customWidth="1"/>
    <col min="6" max="6" width="2.5703125" style="104" customWidth="1"/>
    <col min="7" max="7" width="20.42578125" style="104" customWidth="1"/>
    <col min="8" max="8" width="2.5703125" style="104" customWidth="1"/>
    <col min="9" max="9" width="20.5703125" style="104" customWidth="1"/>
    <col min="10" max="10" width="2.5703125" style="104" customWidth="1"/>
    <col min="11" max="11" width="12.42578125" style="104" customWidth="1"/>
    <col min="12" max="12" width="6.5703125" style="104" customWidth="1"/>
    <col min="13" max="13" width="2.5703125" style="104" customWidth="1"/>
    <col min="14" max="14" width="33.28515625" style="104" customWidth="1"/>
    <col min="15" max="15" width="2.5703125" style="127" customWidth="1"/>
    <col min="16" max="16" width="10.42578125" style="104" customWidth="1"/>
    <col min="17" max="17" width="5.85546875" style="104" customWidth="1"/>
    <col min="18" max="18" width="8.5703125" style="104" customWidth="1"/>
    <col min="19" max="19" width="2.5703125" style="104" customWidth="1"/>
    <col min="20" max="20" width="9.28515625" style="104" customWidth="1"/>
    <col min="21" max="21" width="10.42578125" style="104" customWidth="1"/>
    <col min="22" max="22" width="2.5703125" style="104" customWidth="1"/>
    <col min="23" max="23" width="1.42578125" style="104" customWidth="1"/>
    <col min="24" max="16384" width="8.7109375" style="104" hidden="1"/>
  </cols>
  <sheetData>
    <row r="1" spans="1:41" s="16" customFormat="1" ht="3.75" customHeight="1" x14ac:dyDescent="0.25">
      <c r="D1" s="47"/>
      <c r="O1" s="47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</row>
    <row r="2" spans="1:41" s="99" customFormat="1" ht="19.5" customHeight="1" x14ac:dyDescent="0.25">
      <c r="A2" s="48"/>
      <c r="B2" s="49" t="s">
        <v>43</v>
      </c>
      <c r="C2" s="230" t="s">
        <v>44</v>
      </c>
      <c r="D2" s="231"/>
      <c r="E2" s="230" t="s">
        <v>45</v>
      </c>
      <c r="F2" s="231"/>
      <c r="G2" s="230" t="s">
        <v>46</v>
      </c>
      <c r="H2" s="231"/>
      <c r="I2" s="230" t="s">
        <v>47</v>
      </c>
      <c r="J2" s="231"/>
      <c r="K2" s="110" t="s">
        <v>48</v>
      </c>
      <c r="L2" s="230" t="s">
        <v>49</v>
      </c>
      <c r="M2" s="231"/>
      <c r="N2" s="230" t="s">
        <v>50</v>
      </c>
      <c r="O2" s="231"/>
      <c r="P2" s="50" t="s">
        <v>51</v>
      </c>
      <c r="Q2" s="51" t="s">
        <v>52</v>
      </c>
      <c r="R2" s="230" t="s">
        <v>53</v>
      </c>
      <c r="S2" s="231"/>
      <c r="T2" s="50" t="s">
        <v>54</v>
      </c>
      <c r="U2" s="230" t="s">
        <v>55</v>
      </c>
      <c r="V2" s="231"/>
      <c r="W2" s="98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</row>
    <row r="3" spans="1:41" s="98" customFormat="1" ht="6" customHeight="1" x14ac:dyDescent="0.25">
      <c r="A3" s="4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0"/>
      <c r="R3" s="79"/>
      <c r="S3" s="79"/>
      <c r="T3" s="80"/>
      <c r="U3" s="79"/>
      <c r="V3" s="79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</row>
    <row r="4" spans="1:41" s="99" customFormat="1" ht="15" customHeight="1" x14ac:dyDescent="0.25">
      <c r="A4" s="52"/>
      <c r="B4" s="89">
        <v>1</v>
      </c>
      <c r="C4" s="82" t="s">
        <v>146</v>
      </c>
      <c r="D4" s="83"/>
      <c r="E4" s="55"/>
      <c r="F4" s="81"/>
      <c r="G4" s="82"/>
      <c r="H4" s="82"/>
      <c r="I4" s="55"/>
      <c r="J4" s="81"/>
      <c r="K4" s="84"/>
      <c r="L4" s="55"/>
      <c r="M4" s="81"/>
      <c r="N4" s="82"/>
      <c r="O4" s="83"/>
      <c r="P4" s="85"/>
      <c r="Q4" s="86"/>
      <c r="R4" s="87"/>
      <c r="S4" s="88"/>
      <c r="T4" s="138"/>
      <c r="U4" s="55"/>
      <c r="V4" s="81"/>
      <c r="W4" s="98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</row>
    <row r="5" spans="1:41" s="99" customFormat="1" ht="15" customHeight="1" x14ac:dyDescent="0.25">
      <c r="A5" s="52"/>
      <c r="B5" s="90">
        <v>2</v>
      </c>
      <c r="C5" s="53"/>
      <c r="D5" s="54"/>
      <c r="E5" s="58"/>
      <c r="F5" s="56"/>
      <c r="G5" s="53"/>
      <c r="H5" s="53"/>
      <c r="I5" s="58"/>
      <c r="J5" s="56"/>
      <c r="K5" s="57"/>
      <c r="L5" s="58"/>
      <c r="M5" s="56"/>
      <c r="N5" s="53"/>
      <c r="O5" s="54"/>
      <c r="P5" s="59"/>
      <c r="Q5" s="60"/>
      <c r="R5" s="68"/>
      <c r="S5" s="69"/>
      <c r="T5" s="139"/>
      <c r="U5" s="58"/>
      <c r="V5" s="64"/>
      <c r="W5" s="98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</row>
    <row r="6" spans="1:41" s="99" customFormat="1" ht="15" customHeight="1" x14ac:dyDescent="0.25">
      <c r="A6" s="52"/>
      <c r="B6" s="91">
        <v>3</v>
      </c>
      <c r="C6" s="61"/>
      <c r="D6" s="62"/>
      <c r="E6" s="63"/>
      <c r="F6" s="64"/>
      <c r="G6" s="61"/>
      <c r="H6" s="61"/>
      <c r="I6" s="63"/>
      <c r="J6" s="64"/>
      <c r="K6" s="65"/>
      <c r="L6" s="63"/>
      <c r="M6" s="64"/>
      <c r="N6" s="61"/>
      <c r="O6" s="62"/>
      <c r="P6" s="66"/>
      <c r="Q6" s="67"/>
      <c r="R6" s="68"/>
      <c r="S6" s="69"/>
      <c r="T6" s="140"/>
      <c r="U6" s="63"/>
      <c r="V6" s="64"/>
      <c r="W6" s="98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1" s="99" customFormat="1" ht="15" customHeight="1" x14ac:dyDescent="0.25">
      <c r="A7" s="52"/>
      <c r="B7" s="91">
        <v>4</v>
      </c>
      <c r="C7" s="61"/>
      <c r="D7" s="62"/>
      <c r="E7" s="63"/>
      <c r="F7" s="64"/>
      <c r="G7" s="61"/>
      <c r="H7" s="61"/>
      <c r="I7" s="63"/>
      <c r="J7" s="64"/>
      <c r="K7" s="65"/>
      <c r="L7" s="63"/>
      <c r="M7" s="64"/>
      <c r="N7" s="61"/>
      <c r="O7" s="62"/>
      <c r="P7" s="66"/>
      <c r="Q7" s="67"/>
      <c r="R7" s="68"/>
      <c r="S7" s="69"/>
      <c r="T7" s="140"/>
      <c r="U7" s="63"/>
      <c r="V7" s="64"/>
      <c r="W7" s="98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</row>
    <row r="8" spans="1:41" s="99" customFormat="1" ht="15" customHeight="1" x14ac:dyDescent="0.25">
      <c r="A8" s="52"/>
      <c r="B8" s="91">
        <v>5</v>
      </c>
      <c r="C8" s="61"/>
      <c r="D8" s="62"/>
      <c r="E8" s="63"/>
      <c r="F8" s="64"/>
      <c r="G8" s="61"/>
      <c r="H8" s="61"/>
      <c r="I8" s="63"/>
      <c r="J8" s="64"/>
      <c r="K8" s="65"/>
      <c r="L8" s="63"/>
      <c r="M8" s="64"/>
      <c r="N8" s="61"/>
      <c r="O8" s="62"/>
      <c r="P8" s="66"/>
      <c r="Q8" s="67"/>
      <c r="R8" s="68"/>
      <c r="S8" s="69"/>
      <c r="T8" s="140"/>
      <c r="U8" s="63"/>
      <c r="V8" s="64"/>
      <c r="W8" s="98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</row>
    <row r="9" spans="1:41" s="99" customFormat="1" ht="15" customHeight="1" x14ac:dyDescent="0.25">
      <c r="A9" s="52"/>
      <c r="B9" s="91">
        <v>6</v>
      </c>
      <c r="C9" s="61"/>
      <c r="D9" s="62"/>
      <c r="E9" s="63"/>
      <c r="F9" s="64"/>
      <c r="G9" s="61"/>
      <c r="H9" s="61"/>
      <c r="I9" s="63"/>
      <c r="J9" s="64"/>
      <c r="K9" s="65"/>
      <c r="L9" s="63"/>
      <c r="M9" s="64"/>
      <c r="N9" s="61"/>
      <c r="O9" s="62"/>
      <c r="P9" s="66"/>
      <c r="Q9" s="67"/>
      <c r="R9" s="68"/>
      <c r="S9" s="69"/>
      <c r="T9" s="140"/>
      <c r="U9" s="63"/>
      <c r="V9" s="64"/>
      <c r="W9" s="98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</row>
    <row r="10" spans="1:41" s="99" customFormat="1" ht="15" customHeight="1" x14ac:dyDescent="0.25">
      <c r="A10" s="52"/>
      <c r="B10" s="91">
        <v>7</v>
      </c>
      <c r="C10" s="61"/>
      <c r="D10" s="62"/>
      <c r="E10" s="63"/>
      <c r="F10" s="64"/>
      <c r="G10" s="61"/>
      <c r="H10" s="61"/>
      <c r="I10" s="63"/>
      <c r="J10" s="64"/>
      <c r="K10" s="65"/>
      <c r="L10" s="63"/>
      <c r="M10" s="64"/>
      <c r="N10" s="61"/>
      <c r="O10" s="62"/>
      <c r="P10" s="66"/>
      <c r="Q10" s="67"/>
      <c r="R10" s="68"/>
      <c r="S10" s="69"/>
      <c r="T10" s="140"/>
      <c r="U10" s="63"/>
      <c r="V10" s="64"/>
      <c r="W10" s="98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</row>
    <row r="11" spans="1:41" s="99" customFormat="1" ht="15" customHeight="1" x14ac:dyDescent="0.25">
      <c r="A11" s="52"/>
      <c r="B11" s="91">
        <v>8</v>
      </c>
      <c r="C11" s="61"/>
      <c r="D11" s="62"/>
      <c r="E11" s="63"/>
      <c r="F11" s="64"/>
      <c r="G11" s="61"/>
      <c r="H11" s="61"/>
      <c r="I11" s="63"/>
      <c r="J11" s="64"/>
      <c r="K11" s="65"/>
      <c r="L11" s="63"/>
      <c r="M11" s="64"/>
      <c r="N11" s="61"/>
      <c r="O11" s="62"/>
      <c r="P11" s="66"/>
      <c r="Q11" s="67"/>
      <c r="R11" s="68"/>
      <c r="S11" s="69"/>
      <c r="T11" s="140"/>
      <c r="U11" s="63"/>
      <c r="V11" s="64"/>
      <c r="W11" s="98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</row>
    <row r="12" spans="1:41" s="99" customFormat="1" ht="15" customHeight="1" x14ac:dyDescent="0.25">
      <c r="A12" s="52"/>
      <c r="B12" s="91">
        <v>9</v>
      </c>
      <c r="C12" s="61"/>
      <c r="D12" s="62"/>
      <c r="E12" s="63"/>
      <c r="F12" s="64"/>
      <c r="G12" s="61"/>
      <c r="H12" s="61"/>
      <c r="I12" s="63"/>
      <c r="J12" s="64"/>
      <c r="K12" s="65"/>
      <c r="L12" s="63"/>
      <c r="M12" s="64"/>
      <c r="N12" s="61"/>
      <c r="O12" s="62"/>
      <c r="P12" s="66"/>
      <c r="Q12" s="67"/>
      <c r="R12" s="68"/>
      <c r="S12" s="69"/>
      <c r="T12" s="140"/>
      <c r="U12" s="63"/>
      <c r="V12" s="64"/>
      <c r="W12" s="98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</row>
    <row r="13" spans="1:41" s="99" customFormat="1" ht="15" customHeight="1" x14ac:dyDescent="0.25">
      <c r="A13" s="52"/>
      <c r="B13" s="91">
        <v>10</v>
      </c>
      <c r="C13" s="61"/>
      <c r="D13" s="62"/>
      <c r="E13" s="63"/>
      <c r="F13" s="64"/>
      <c r="G13" s="61"/>
      <c r="H13" s="61"/>
      <c r="I13" s="63"/>
      <c r="J13" s="64"/>
      <c r="K13" s="65"/>
      <c r="L13" s="63"/>
      <c r="M13" s="64"/>
      <c r="N13" s="61"/>
      <c r="O13" s="62"/>
      <c r="P13" s="66"/>
      <c r="Q13" s="67"/>
      <c r="R13" s="68"/>
      <c r="S13" s="69"/>
      <c r="T13" s="140"/>
      <c r="U13" s="63"/>
      <c r="V13" s="64"/>
      <c r="W13" s="98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</row>
    <row r="14" spans="1:41" s="99" customFormat="1" ht="15" customHeight="1" x14ac:dyDescent="0.25">
      <c r="A14" s="52"/>
      <c r="B14" s="91">
        <v>11</v>
      </c>
      <c r="C14" s="61"/>
      <c r="D14" s="62"/>
      <c r="E14" s="63"/>
      <c r="F14" s="64"/>
      <c r="G14" s="61"/>
      <c r="H14" s="61"/>
      <c r="I14" s="63"/>
      <c r="J14" s="64"/>
      <c r="K14" s="65"/>
      <c r="L14" s="63"/>
      <c r="M14" s="64"/>
      <c r="N14" s="61"/>
      <c r="O14" s="62"/>
      <c r="P14" s="66"/>
      <c r="Q14" s="67"/>
      <c r="R14" s="68"/>
      <c r="S14" s="69"/>
      <c r="T14" s="140"/>
      <c r="U14" s="63"/>
      <c r="V14" s="64"/>
      <c r="W14" s="98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</row>
    <row r="15" spans="1:41" s="99" customFormat="1" ht="15" customHeight="1" x14ac:dyDescent="0.25">
      <c r="A15" s="52"/>
      <c r="B15" s="91">
        <v>12</v>
      </c>
      <c r="C15" s="61"/>
      <c r="D15" s="62"/>
      <c r="E15" s="63"/>
      <c r="F15" s="64"/>
      <c r="G15" s="61"/>
      <c r="H15" s="61"/>
      <c r="I15" s="63"/>
      <c r="J15" s="64"/>
      <c r="K15" s="65"/>
      <c r="L15" s="63"/>
      <c r="M15" s="64"/>
      <c r="N15" s="61"/>
      <c r="O15" s="62"/>
      <c r="P15" s="66"/>
      <c r="Q15" s="67"/>
      <c r="R15" s="68"/>
      <c r="S15" s="69"/>
      <c r="T15" s="140"/>
      <c r="U15" s="63"/>
      <c r="V15" s="64"/>
      <c r="W15" s="98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</row>
    <row r="16" spans="1:41" s="99" customFormat="1" ht="15" customHeight="1" x14ac:dyDescent="0.25">
      <c r="A16" s="52"/>
      <c r="B16" s="91">
        <v>13</v>
      </c>
      <c r="C16" s="61"/>
      <c r="D16" s="62"/>
      <c r="E16" s="63"/>
      <c r="F16" s="64"/>
      <c r="G16" s="61"/>
      <c r="H16" s="61"/>
      <c r="I16" s="63"/>
      <c r="J16" s="64"/>
      <c r="K16" s="65"/>
      <c r="L16" s="63"/>
      <c r="M16" s="64"/>
      <c r="N16" s="61"/>
      <c r="O16" s="62"/>
      <c r="P16" s="66"/>
      <c r="Q16" s="67"/>
      <c r="R16" s="68"/>
      <c r="S16" s="69"/>
      <c r="T16" s="140"/>
      <c r="U16" s="63"/>
      <c r="V16" s="64"/>
      <c r="W16" s="98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</row>
    <row r="17" spans="1:41" s="99" customFormat="1" ht="15" customHeight="1" x14ac:dyDescent="0.25">
      <c r="A17" s="52"/>
      <c r="B17" s="91">
        <v>14</v>
      </c>
      <c r="C17" s="61"/>
      <c r="D17" s="62"/>
      <c r="E17" s="63"/>
      <c r="F17" s="64"/>
      <c r="G17" s="61"/>
      <c r="H17" s="61"/>
      <c r="I17" s="63"/>
      <c r="J17" s="64"/>
      <c r="K17" s="65"/>
      <c r="L17" s="63"/>
      <c r="M17" s="64"/>
      <c r="N17" s="61"/>
      <c r="O17" s="62"/>
      <c r="P17" s="66"/>
      <c r="Q17" s="67"/>
      <c r="R17" s="68"/>
      <c r="S17" s="69"/>
      <c r="T17" s="140"/>
      <c r="U17" s="63"/>
      <c r="V17" s="64"/>
      <c r="W17" s="98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</row>
    <row r="18" spans="1:41" s="99" customFormat="1" ht="15" customHeight="1" x14ac:dyDescent="0.25">
      <c r="A18" s="52"/>
      <c r="B18" s="91">
        <v>15</v>
      </c>
      <c r="C18" s="61"/>
      <c r="D18" s="62"/>
      <c r="E18" s="63"/>
      <c r="F18" s="64"/>
      <c r="G18" s="61"/>
      <c r="H18" s="61"/>
      <c r="I18" s="63"/>
      <c r="J18" s="64"/>
      <c r="K18" s="65"/>
      <c r="L18" s="63"/>
      <c r="M18" s="64"/>
      <c r="N18" s="61"/>
      <c r="O18" s="62"/>
      <c r="P18" s="66"/>
      <c r="Q18" s="67"/>
      <c r="R18" s="68"/>
      <c r="S18" s="69"/>
      <c r="T18" s="140"/>
      <c r="U18" s="63"/>
      <c r="V18" s="64"/>
      <c r="W18" s="98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</row>
    <row r="19" spans="1:41" s="99" customFormat="1" ht="15" customHeight="1" x14ac:dyDescent="0.25">
      <c r="A19" s="52"/>
      <c r="B19" s="91">
        <v>16</v>
      </c>
      <c r="C19" s="61"/>
      <c r="D19" s="62"/>
      <c r="E19" s="63"/>
      <c r="F19" s="64"/>
      <c r="G19" s="61"/>
      <c r="H19" s="61"/>
      <c r="I19" s="63"/>
      <c r="J19" s="64"/>
      <c r="K19" s="65"/>
      <c r="L19" s="63"/>
      <c r="M19" s="64"/>
      <c r="N19" s="61"/>
      <c r="O19" s="62"/>
      <c r="P19" s="66"/>
      <c r="Q19" s="67"/>
      <c r="R19" s="68"/>
      <c r="S19" s="69"/>
      <c r="T19" s="140"/>
      <c r="U19" s="63"/>
      <c r="V19" s="64"/>
      <c r="W19" s="98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</row>
    <row r="20" spans="1:41" s="99" customFormat="1" ht="15" customHeight="1" x14ac:dyDescent="0.25">
      <c r="A20" s="52"/>
      <c r="B20" s="91">
        <v>17</v>
      </c>
      <c r="C20" s="61"/>
      <c r="D20" s="62"/>
      <c r="E20" s="63"/>
      <c r="F20" s="64"/>
      <c r="G20" s="61"/>
      <c r="H20" s="61"/>
      <c r="I20" s="63"/>
      <c r="J20" s="64"/>
      <c r="K20" s="65"/>
      <c r="L20" s="63"/>
      <c r="M20" s="64"/>
      <c r="N20" s="61"/>
      <c r="O20" s="62"/>
      <c r="P20" s="66"/>
      <c r="Q20" s="67"/>
      <c r="R20" s="68"/>
      <c r="S20" s="69"/>
      <c r="T20" s="140"/>
      <c r="U20" s="63"/>
      <c r="V20" s="64"/>
      <c r="W20" s="98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</row>
    <row r="21" spans="1:41" s="99" customFormat="1" ht="15" customHeight="1" x14ac:dyDescent="0.25">
      <c r="A21" s="52"/>
      <c r="B21" s="91">
        <v>18</v>
      </c>
      <c r="C21" s="61"/>
      <c r="D21" s="62"/>
      <c r="E21" s="63"/>
      <c r="F21" s="64"/>
      <c r="G21" s="61"/>
      <c r="H21" s="61"/>
      <c r="I21" s="63"/>
      <c r="J21" s="64"/>
      <c r="K21" s="65"/>
      <c r="L21" s="63"/>
      <c r="M21" s="64"/>
      <c r="N21" s="61"/>
      <c r="O21" s="62"/>
      <c r="P21" s="66"/>
      <c r="Q21" s="67"/>
      <c r="R21" s="68"/>
      <c r="S21" s="69"/>
      <c r="T21" s="140"/>
      <c r="U21" s="63"/>
      <c r="V21" s="64"/>
      <c r="W21" s="98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</row>
    <row r="22" spans="1:41" s="99" customFormat="1" ht="15" customHeight="1" x14ac:dyDescent="0.25">
      <c r="A22" s="52"/>
      <c r="B22" s="91">
        <v>19</v>
      </c>
      <c r="C22" s="61"/>
      <c r="D22" s="62"/>
      <c r="E22" s="63"/>
      <c r="F22" s="64"/>
      <c r="G22" s="61"/>
      <c r="H22" s="61"/>
      <c r="I22" s="63"/>
      <c r="J22" s="64"/>
      <c r="K22" s="65"/>
      <c r="L22" s="63"/>
      <c r="M22" s="64"/>
      <c r="N22" s="61"/>
      <c r="O22" s="62"/>
      <c r="P22" s="66"/>
      <c r="Q22" s="67"/>
      <c r="R22" s="68"/>
      <c r="S22" s="69"/>
      <c r="T22" s="140"/>
      <c r="U22" s="63"/>
      <c r="V22" s="64"/>
      <c r="W22" s="98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</row>
    <row r="23" spans="1:41" s="99" customFormat="1" ht="15" customHeight="1" x14ac:dyDescent="0.25">
      <c r="A23" s="52"/>
      <c r="B23" s="91">
        <v>20</v>
      </c>
      <c r="C23" s="61"/>
      <c r="D23" s="62"/>
      <c r="E23" s="63"/>
      <c r="F23" s="64"/>
      <c r="G23" s="61"/>
      <c r="H23" s="61"/>
      <c r="I23" s="63"/>
      <c r="J23" s="64"/>
      <c r="K23" s="65"/>
      <c r="L23" s="63"/>
      <c r="M23" s="64"/>
      <c r="N23" s="61"/>
      <c r="O23" s="62"/>
      <c r="P23" s="66"/>
      <c r="Q23" s="67"/>
      <c r="R23" s="68"/>
      <c r="S23" s="69"/>
      <c r="T23" s="140"/>
      <c r="U23" s="63"/>
      <c r="V23" s="64"/>
      <c r="W23" s="98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</row>
    <row r="24" spans="1:41" s="99" customFormat="1" ht="15" customHeight="1" x14ac:dyDescent="0.25">
      <c r="A24" s="52"/>
      <c r="B24" s="91">
        <v>21</v>
      </c>
      <c r="C24" s="61"/>
      <c r="D24" s="62"/>
      <c r="E24" s="63"/>
      <c r="F24" s="64"/>
      <c r="G24" s="61"/>
      <c r="H24" s="61"/>
      <c r="I24" s="63"/>
      <c r="J24" s="64"/>
      <c r="K24" s="65"/>
      <c r="L24" s="63"/>
      <c r="M24" s="64"/>
      <c r="N24" s="61"/>
      <c r="O24" s="62"/>
      <c r="P24" s="66"/>
      <c r="Q24" s="67"/>
      <c r="R24" s="68"/>
      <c r="S24" s="69"/>
      <c r="T24" s="140"/>
      <c r="U24" s="63"/>
      <c r="V24" s="64"/>
      <c r="W24" s="98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</row>
    <row r="25" spans="1:41" s="99" customFormat="1" ht="15" customHeight="1" x14ac:dyDescent="0.25">
      <c r="A25" s="52"/>
      <c r="B25" s="91">
        <v>22</v>
      </c>
      <c r="C25" s="61"/>
      <c r="D25" s="62"/>
      <c r="E25" s="63"/>
      <c r="F25" s="64"/>
      <c r="G25" s="61"/>
      <c r="H25" s="61"/>
      <c r="I25" s="63"/>
      <c r="J25" s="64"/>
      <c r="K25" s="65"/>
      <c r="L25" s="63"/>
      <c r="M25" s="64"/>
      <c r="N25" s="61"/>
      <c r="O25" s="62"/>
      <c r="P25" s="66"/>
      <c r="Q25" s="67"/>
      <c r="R25" s="68"/>
      <c r="S25" s="69"/>
      <c r="T25" s="140"/>
      <c r="U25" s="63"/>
      <c r="V25" s="64"/>
      <c r="W25" s="98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</row>
    <row r="26" spans="1:41" s="99" customFormat="1" ht="15" customHeight="1" x14ac:dyDescent="0.25">
      <c r="A26" s="52"/>
      <c r="B26" s="91">
        <v>23</v>
      </c>
      <c r="C26" s="61"/>
      <c r="D26" s="62"/>
      <c r="E26" s="63"/>
      <c r="F26" s="64"/>
      <c r="G26" s="61"/>
      <c r="H26" s="61"/>
      <c r="I26" s="63"/>
      <c r="J26" s="64"/>
      <c r="K26" s="65"/>
      <c r="L26" s="63"/>
      <c r="M26" s="64"/>
      <c r="N26" s="61"/>
      <c r="O26" s="62"/>
      <c r="P26" s="66"/>
      <c r="Q26" s="67"/>
      <c r="R26" s="68"/>
      <c r="S26" s="69"/>
      <c r="T26" s="140"/>
      <c r="U26" s="63"/>
      <c r="V26" s="64"/>
      <c r="W26" s="98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</row>
    <row r="27" spans="1:41" s="99" customFormat="1" ht="15" customHeight="1" x14ac:dyDescent="0.25">
      <c r="A27" s="52"/>
      <c r="B27" s="91">
        <v>24</v>
      </c>
      <c r="C27" s="61"/>
      <c r="D27" s="62"/>
      <c r="E27" s="63"/>
      <c r="F27" s="64"/>
      <c r="G27" s="61"/>
      <c r="H27" s="61"/>
      <c r="I27" s="63"/>
      <c r="J27" s="64"/>
      <c r="K27" s="65"/>
      <c r="L27" s="63"/>
      <c r="M27" s="64"/>
      <c r="N27" s="61"/>
      <c r="O27" s="62"/>
      <c r="P27" s="66"/>
      <c r="Q27" s="67"/>
      <c r="R27" s="68"/>
      <c r="S27" s="69"/>
      <c r="T27" s="140"/>
      <c r="U27" s="63"/>
      <c r="V27" s="64"/>
      <c r="W27" s="98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</row>
    <row r="28" spans="1:41" s="99" customFormat="1" ht="15" customHeight="1" x14ac:dyDescent="0.25">
      <c r="A28" s="52"/>
      <c r="B28" s="91">
        <v>25</v>
      </c>
      <c r="C28" s="61"/>
      <c r="D28" s="62"/>
      <c r="E28" s="63"/>
      <c r="F28" s="64"/>
      <c r="G28" s="61"/>
      <c r="H28" s="61"/>
      <c r="I28" s="63"/>
      <c r="J28" s="64"/>
      <c r="K28" s="65"/>
      <c r="L28" s="63"/>
      <c r="M28" s="64"/>
      <c r="N28" s="61"/>
      <c r="O28" s="62"/>
      <c r="P28" s="66"/>
      <c r="Q28" s="67"/>
      <c r="R28" s="68"/>
      <c r="S28" s="69"/>
      <c r="T28" s="140"/>
      <c r="U28" s="63"/>
      <c r="V28" s="64"/>
      <c r="W28" s="98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</row>
    <row r="29" spans="1:41" s="99" customFormat="1" ht="15" customHeight="1" x14ac:dyDescent="0.25">
      <c r="A29" s="52"/>
      <c r="B29" s="91">
        <v>26</v>
      </c>
      <c r="C29" s="61"/>
      <c r="D29" s="62"/>
      <c r="E29" s="63"/>
      <c r="F29" s="64"/>
      <c r="G29" s="61"/>
      <c r="H29" s="61"/>
      <c r="I29" s="63"/>
      <c r="J29" s="64"/>
      <c r="K29" s="65"/>
      <c r="L29" s="63"/>
      <c r="M29" s="64"/>
      <c r="N29" s="61"/>
      <c r="O29" s="62"/>
      <c r="P29" s="66"/>
      <c r="Q29" s="67"/>
      <c r="R29" s="68"/>
      <c r="S29" s="69"/>
      <c r="T29" s="140"/>
      <c r="U29" s="63"/>
      <c r="V29" s="64"/>
      <c r="W29" s="98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</row>
    <row r="30" spans="1:41" s="99" customFormat="1" ht="15" customHeight="1" x14ac:dyDescent="0.25">
      <c r="A30" s="52"/>
      <c r="B30" s="91">
        <v>27</v>
      </c>
      <c r="C30" s="61"/>
      <c r="D30" s="62"/>
      <c r="E30" s="63"/>
      <c r="F30" s="64"/>
      <c r="G30" s="61"/>
      <c r="H30" s="61"/>
      <c r="I30" s="63"/>
      <c r="J30" s="64"/>
      <c r="K30" s="65"/>
      <c r="L30" s="63"/>
      <c r="M30" s="64"/>
      <c r="N30" s="61"/>
      <c r="O30" s="62"/>
      <c r="P30" s="66"/>
      <c r="Q30" s="67"/>
      <c r="R30" s="68"/>
      <c r="S30" s="69"/>
      <c r="T30" s="140"/>
      <c r="U30" s="63"/>
      <c r="V30" s="64"/>
      <c r="W30" s="98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</row>
    <row r="31" spans="1:41" s="99" customFormat="1" ht="15" customHeight="1" x14ac:dyDescent="0.25">
      <c r="A31" s="52"/>
      <c r="B31" s="91">
        <v>28</v>
      </c>
      <c r="C31" s="61"/>
      <c r="D31" s="62"/>
      <c r="E31" s="63"/>
      <c r="F31" s="64"/>
      <c r="G31" s="61"/>
      <c r="H31" s="61"/>
      <c r="I31" s="63"/>
      <c r="J31" s="64"/>
      <c r="K31" s="65"/>
      <c r="L31" s="63"/>
      <c r="M31" s="64"/>
      <c r="N31" s="61"/>
      <c r="O31" s="62"/>
      <c r="P31" s="66"/>
      <c r="Q31" s="67"/>
      <c r="R31" s="68"/>
      <c r="S31" s="69"/>
      <c r="T31" s="140"/>
      <c r="U31" s="63"/>
      <c r="V31" s="64"/>
      <c r="W31" s="98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</row>
    <row r="32" spans="1:41" s="99" customFormat="1" ht="15" customHeight="1" x14ac:dyDescent="0.25">
      <c r="A32" s="52"/>
      <c r="B32" s="91">
        <v>29</v>
      </c>
      <c r="C32" s="61"/>
      <c r="D32" s="62"/>
      <c r="E32" s="63"/>
      <c r="F32" s="64"/>
      <c r="G32" s="61"/>
      <c r="H32" s="61"/>
      <c r="I32" s="63"/>
      <c r="J32" s="64"/>
      <c r="K32" s="65"/>
      <c r="L32" s="63"/>
      <c r="M32" s="64"/>
      <c r="N32" s="61"/>
      <c r="O32" s="62"/>
      <c r="P32" s="66"/>
      <c r="Q32" s="67"/>
      <c r="R32" s="68"/>
      <c r="S32" s="69"/>
      <c r="T32" s="140"/>
      <c r="U32" s="63"/>
      <c r="V32" s="64"/>
      <c r="W32" s="98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</row>
    <row r="33" spans="1:41" s="99" customFormat="1" ht="15" customHeight="1" x14ac:dyDescent="0.25">
      <c r="A33" s="52"/>
      <c r="B33" s="91">
        <v>30</v>
      </c>
      <c r="C33" s="61"/>
      <c r="D33" s="62"/>
      <c r="E33" s="63"/>
      <c r="F33" s="64"/>
      <c r="G33" s="61"/>
      <c r="H33" s="61"/>
      <c r="I33" s="63"/>
      <c r="J33" s="64"/>
      <c r="K33" s="65"/>
      <c r="L33" s="63"/>
      <c r="M33" s="64"/>
      <c r="N33" s="61"/>
      <c r="O33" s="62"/>
      <c r="P33" s="66"/>
      <c r="Q33" s="67"/>
      <c r="R33" s="68"/>
      <c r="S33" s="69"/>
      <c r="T33" s="140"/>
      <c r="U33" s="63"/>
      <c r="V33" s="64"/>
      <c r="W33" s="98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</row>
    <row r="34" spans="1:41" s="99" customFormat="1" ht="15" customHeight="1" x14ac:dyDescent="0.25">
      <c r="A34" s="52"/>
      <c r="B34" s="91">
        <v>31</v>
      </c>
      <c r="C34" s="61"/>
      <c r="D34" s="62"/>
      <c r="E34" s="63"/>
      <c r="F34" s="64"/>
      <c r="G34" s="61"/>
      <c r="H34" s="61"/>
      <c r="I34" s="63"/>
      <c r="J34" s="64"/>
      <c r="K34" s="65"/>
      <c r="L34" s="63"/>
      <c r="M34" s="64"/>
      <c r="N34" s="61"/>
      <c r="O34" s="62"/>
      <c r="P34" s="66"/>
      <c r="Q34" s="67"/>
      <c r="R34" s="68"/>
      <c r="S34" s="69"/>
      <c r="T34" s="140"/>
      <c r="U34" s="63"/>
      <c r="V34" s="64"/>
      <c r="W34" s="98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</row>
    <row r="35" spans="1:41" s="99" customFormat="1" ht="15" customHeight="1" x14ac:dyDescent="0.25">
      <c r="A35" s="52"/>
      <c r="B35" s="91">
        <v>32</v>
      </c>
      <c r="C35" s="61"/>
      <c r="D35" s="62"/>
      <c r="E35" s="63"/>
      <c r="F35" s="64"/>
      <c r="G35" s="61"/>
      <c r="H35" s="61"/>
      <c r="I35" s="63"/>
      <c r="J35" s="64"/>
      <c r="K35" s="65"/>
      <c r="L35" s="63"/>
      <c r="M35" s="64"/>
      <c r="N35" s="61"/>
      <c r="O35" s="62"/>
      <c r="P35" s="66"/>
      <c r="Q35" s="67"/>
      <c r="R35" s="68"/>
      <c r="S35" s="69"/>
      <c r="T35" s="140"/>
      <c r="U35" s="63"/>
      <c r="V35" s="64"/>
      <c r="W35" s="98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</row>
    <row r="36" spans="1:41" s="99" customFormat="1" ht="15" customHeight="1" x14ac:dyDescent="0.25">
      <c r="A36" s="52"/>
      <c r="B36" s="91">
        <v>33</v>
      </c>
      <c r="C36" s="61"/>
      <c r="D36" s="62"/>
      <c r="E36" s="63"/>
      <c r="F36" s="64"/>
      <c r="G36" s="61"/>
      <c r="H36" s="61"/>
      <c r="I36" s="63"/>
      <c r="J36" s="64"/>
      <c r="K36" s="65"/>
      <c r="L36" s="63"/>
      <c r="M36" s="64"/>
      <c r="N36" s="61"/>
      <c r="O36" s="62"/>
      <c r="P36" s="66"/>
      <c r="Q36" s="67"/>
      <c r="R36" s="68"/>
      <c r="S36" s="69"/>
      <c r="T36" s="140"/>
      <c r="U36" s="63"/>
      <c r="V36" s="64"/>
      <c r="W36" s="98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</row>
    <row r="37" spans="1:41" s="99" customFormat="1" ht="15" customHeight="1" x14ac:dyDescent="0.25">
      <c r="A37" s="52"/>
      <c r="B37" s="91">
        <v>34</v>
      </c>
      <c r="C37" s="61"/>
      <c r="D37" s="62"/>
      <c r="E37" s="63"/>
      <c r="F37" s="64"/>
      <c r="G37" s="61"/>
      <c r="H37" s="61"/>
      <c r="I37" s="63"/>
      <c r="J37" s="64"/>
      <c r="K37" s="65"/>
      <c r="L37" s="63"/>
      <c r="M37" s="64"/>
      <c r="N37" s="61"/>
      <c r="O37" s="62"/>
      <c r="P37" s="66"/>
      <c r="Q37" s="67"/>
      <c r="R37" s="68"/>
      <c r="S37" s="69"/>
      <c r="T37" s="140"/>
      <c r="U37" s="63"/>
      <c r="V37" s="64"/>
      <c r="W37" s="98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</row>
    <row r="38" spans="1:41" s="99" customFormat="1" ht="15" customHeight="1" x14ac:dyDescent="0.25">
      <c r="A38" s="52"/>
      <c r="B38" s="91">
        <v>35</v>
      </c>
      <c r="C38" s="61"/>
      <c r="D38" s="62"/>
      <c r="E38" s="63"/>
      <c r="F38" s="64"/>
      <c r="G38" s="61"/>
      <c r="H38" s="61"/>
      <c r="I38" s="63"/>
      <c r="J38" s="64"/>
      <c r="K38" s="65"/>
      <c r="L38" s="63"/>
      <c r="M38" s="64"/>
      <c r="N38" s="61"/>
      <c r="O38" s="62"/>
      <c r="P38" s="66"/>
      <c r="Q38" s="67"/>
      <c r="R38" s="68"/>
      <c r="S38" s="69"/>
      <c r="T38" s="140"/>
      <c r="U38" s="63"/>
      <c r="V38" s="64"/>
      <c r="W38" s="98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</row>
    <row r="39" spans="1:41" s="99" customFormat="1" ht="15" customHeight="1" x14ac:dyDescent="0.25">
      <c r="A39" s="52"/>
      <c r="B39" s="91">
        <v>36</v>
      </c>
      <c r="C39" s="61"/>
      <c r="D39" s="62"/>
      <c r="E39" s="63"/>
      <c r="F39" s="64"/>
      <c r="G39" s="61"/>
      <c r="H39" s="61"/>
      <c r="I39" s="63"/>
      <c r="J39" s="64"/>
      <c r="K39" s="65"/>
      <c r="L39" s="63"/>
      <c r="M39" s="64"/>
      <c r="N39" s="61"/>
      <c r="O39" s="62"/>
      <c r="P39" s="66"/>
      <c r="Q39" s="67"/>
      <c r="R39" s="68"/>
      <c r="S39" s="69"/>
      <c r="T39" s="140"/>
      <c r="U39" s="63"/>
      <c r="V39" s="64"/>
      <c r="W39" s="98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</row>
    <row r="40" spans="1:41" s="99" customFormat="1" ht="15" customHeight="1" x14ac:dyDescent="0.25">
      <c r="A40" s="52"/>
      <c r="B40" s="91">
        <v>37</v>
      </c>
      <c r="C40" s="61"/>
      <c r="D40" s="62"/>
      <c r="E40" s="63"/>
      <c r="F40" s="64"/>
      <c r="G40" s="61"/>
      <c r="H40" s="61"/>
      <c r="I40" s="63"/>
      <c r="J40" s="64"/>
      <c r="K40" s="65"/>
      <c r="L40" s="63"/>
      <c r="M40" s="64"/>
      <c r="N40" s="61"/>
      <c r="O40" s="62"/>
      <c r="P40" s="66"/>
      <c r="Q40" s="67"/>
      <c r="R40" s="68"/>
      <c r="S40" s="69"/>
      <c r="T40" s="140"/>
      <c r="U40" s="63"/>
      <c r="V40" s="64"/>
      <c r="W40" s="98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</row>
    <row r="41" spans="1:41" s="99" customFormat="1" ht="15" customHeight="1" x14ac:dyDescent="0.25">
      <c r="A41" s="52"/>
      <c r="B41" s="91">
        <v>38</v>
      </c>
      <c r="C41" s="61"/>
      <c r="D41" s="62"/>
      <c r="E41" s="63"/>
      <c r="F41" s="64"/>
      <c r="G41" s="61"/>
      <c r="H41" s="61"/>
      <c r="I41" s="63"/>
      <c r="J41" s="64"/>
      <c r="K41" s="65"/>
      <c r="L41" s="63"/>
      <c r="M41" s="64"/>
      <c r="N41" s="61"/>
      <c r="O41" s="62"/>
      <c r="P41" s="66"/>
      <c r="Q41" s="67"/>
      <c r="R41" s="68"/>
      <c r="S41" s="69"/>
      <c r="T41" s="140"/>
      <c r="U41" s="63"/>
      <c r="V41" s="64"/>
      <c r="W41" s="98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</row>
    <row r="42" spans="1:41" s="99" customFormat="1" ht="15" customHeight="1" x14ac:dyDescent="0.25">
      <c r="A42" s="52"/>
      <c r="B42" s="91">
        <v>39</v>
      </c>
      <c r="C42" s="61"/>
      <c r="D42" s="62"/>
      <c r="E42" s="63"/>
      <c r="F42" s="64"/>
      <c r="G42" s="61"/>
      <c r="H42" s="61"/>
      <c r="I42" s="63"/>
      <c r="J42" s="64"/>
      <c r="K42" s="65"/>
      <c r="L42" s="63"/>
      <c r="M42" s="64"/>
      <c r="N42" s="61"/>
      <c r="O42" s="62"/>
      <c r="P42" s="66"/>
      <c r="Q42" s="67"/>
      <c r="R42" s="68"/>
      <c r="S42" s="69"/>
      <c r="T42" s="140"/>
      <c r="U42" s="63"/>
      <c r="V42" s="64"/>
      <c r="W42" s="98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</row>
    <row r="43" spans="1:41" s="99" customFormat="1" ht="15" customHeight="1" x14ac:dyDescent="0.25">
      <c r="A43" s="52"/>
      <c r="B43" s="91">
        <v>40</v>
      </c>
      <c r="C43" s="61"/>
      <c r="D43" s="62"/>
      <c r="E43" s="63"/>
      <c r="F43" s="64"/>
      <c r="G43" s="61"/>
      <c r="H43" s="61"/>
      <c r="I43" s="63"/>
      <c r="J43" s="64"/>
      <c r="K43" s="65"/>
      <c r="L43" s="63"/>
      <c r="M43" s="64"/>
      <c r="N43" s="61"/>
      <c r="O43" s="62"/>
      <c r="P43" s="66"/>
      <c r="Q43" s="67"/>
      <c r="R43" s="68"/>
      <c r="S43" s="69"/>
      <c r="T43" s="140"/>
      <c r="U43" s="63"/>
      <c r="V43" s="64"/>
      <c r="W43" s="98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</row>
    <row r="44" spans="1:41" s="99" customFormat="1" ht="15" customHeight="1" x14ac:dyDescent="0.25">
      <c r="A44" s="52"/>
      <c r="B44" s="91">
        <v>41</v>
      </c>
      <c r="C44" s="61"/>
      <c r="D44" s="62"/>
      <c r="E44" s="63"/>
      <c r="F44" s="64"/>
      <c r="G44" s="61"/>
      <c r="H44" s="61"/>
      <c r="I44" s="63"/>
      <c r="J44" s="64"/>
      <c r="K44" s="65"/>
      <c r="L44" s="63"/>
      <c r="M44" s="64"/>
      <c r="N44" s="61"/>
      <c r="O44" s="62"/>
      <c r="P44" s="66"/>
      <c r="Q44" s="67"/>
      <c r="R44" s="68"/>
      <c r="S44" s="69"/>
      <c r="T44" s="140"/>
      <c r="U44" s="63"/>
      <c r="V44" s="64"/>
      <c r="W44" s="98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</row>
    <row r="45" spans="1:41" s="99" customFormat="1" ht="15" customHeight="1" x14ac:dyDescent="0.25">
      <c r="A45" s="52"/>
      <c r="B45" s="91">
        <v>42</v>
      </c>
      <c r="C45" s="61"/>
      <c r="D45" s="62"/>
      <c r="E45" s="63"/>
      <c r="F45" s="64"/>
      <c r="G45" s="61"/>
      <c r="H45" s="61"/>
      <c r="I45" s="63"/>
      <c r="J45" s="64"/>
      <c r="K45" s="65"/>
      <c r="L45" s="63"/>
      <c r="M45" s="64"/>
      <c r="N45" s="61"/>
      <c r="O45" s="62"/>
      <c r="P45" s="66"/>
      <c r="Q45" s="67"/>
      <c r="R45" s="68"/>
      <c r="S45" s="69"/>
      <c r="T45" s="140"/>
      <c r="U45" s="63"/>
      <c r="V45" s="64"/>
      <c r="W45" s="98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</row>
    <row r="46" spans="1:41" s="99" customFormat="1" ht="15" customHeight="1" x14ac:dyDescent="0.25">
      <c r="A46" s="52"/>
      <c r="B46" s="91">
        <v>43</v>
      </c>
      <c r="C46" s="61"/>
      <c r="D46" s="62"/>
      <c r="E46" s="63"/>
      <c r="F46" s="64"/>
      <c r="G46" s="61"/>
      <c r="H46" s="61"/>
      <c r="I46" s="63"/>
      <c r="J46" s="64"/>
      <c r="K46" s="65"/>
      <c r="L46" s="63"/>
      <c r="M46" s="64"/>
      <c r="N46" s="61"/>
      <c r="O46" s="62"/>
      <c r="P46" s="66"/>
      <c r="Q46" s="67"/>
      <c r="R46" s="68"/>
      <c r="S46" s="69"/>
      <c r="T46" s="140"/>
      <c r="U46" s="63"/>
      <c r="V46" s="64"/>
      <c r="W46" s="98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</row>
    <row r="47" spans="1:41" s="99" customFormat="1" ht="15" customHeight="1" x14ac:dyDescent="0.25">
      <c r="A47" s="52"/>
      <c r="B47" s="91">
        <v>44</v>
      </c>
      <c r="C47" s="61"/>
      <c r="D47" s="62"/>
      <c r="E47" s="63"/>
      <c r="F47" s="64"/>
      <c r="G47" s="61"/>
      <c r="H47" s="61"/>
      <c r="I47" s="63"/>
      <c r="J47" s="64"/>
      <c r="K47" s="65"/>
      <c r="L47" s="63"/>
      <c r="M47" s="64"/>
      <c r="N47" s="61"/>
      <c r="O47" s="62"/>
      <c r="P47" s="66"/>
      <c r="Q47" s="67"/>
      <c r="R47" s="68"/>
      <c r="S47" s="69"/>
      <c r="T47" s="140"/>
      <c r="U47" s="63"/>
      <c r="V47" s="64"/>
      <c r="W47" s="98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</row>
    <row r="48" spans="1:41" s="99" customFormat="1" ht="15" customHeight="1" x14ac:dyDescent="0.25">
      <c r="A48" s="52"/>
      <c r="B48" s="91">
        <v>45</v>
      </c>
      <c r="C48" s="61"/>
      <c r="D48" s="62"/>
      <c r="E48" s="63"/>
      <c r="F48" s="64"/>
      <c r="G48" s="61"/>
      <c r="H48" s="61"/>
      <c r="I48" s="63"/>
      <c r="J48" s="64"/>
      <c r="K48" s="65"/>
      <c r="L48" s="63"/>
      <c r="M48" s="64"/>
      <c r="N48" s="61"/>
      <c r="O48" s="62"/>
      <c r="P48" s="66"/>
      <c r="Q48" s="67"/>
      <c r="R48" s="68"/>
      <c r="S48" s="69"/>
      <c r="T48" s="140"/>
      <c r="U48" s="63"/>
      <c r="V48" s="64"/>
      <c r="W48" s="98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</row>
    <row r="49" spans="1:41" s="99" customFormat="1" ht="15" customHeight="1" x14ac:dyDescent="0.25">
      <c r="A49" s="52"/>
      <c r="B49" s="91">
        <v>46</v>
      </c>
      <c r="C49" s="61"/>
      <c r="D49" s="62"/>
      <c r="E49" s="63"/>
      <c r="F49" s="64"/>
      <c r="G49" s="61"/>
      <c r="H49" s="61"/>
      <c r="I49" s="63"/>
      <c r="J49" s="64"/>
      <c r="K49" s="65"/>
      <c r="L49" s="63"/>
      <c r="M49" s="64"/>
      <c r="N49" s="61"/>
      <c r="O49" s="62"/>
      <c r="P49" s="66"/>
      <c r="Q49" s="67"/>
      <c r="R49" s="68"/>
      <c r="S49" s="69"/>
      <c r="T49" s="140"/>
      <c r="U49" s="63"/>
      <c r="V49" s="64"/>
      <c r="W49" s="98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</row>
    <row r="50" spans="1:41" s="99" customFormat="1" ht="15" customHeight="1" x14ac:dyDescent="0.25">
      <c r="A50" s="52"/>
      <c r="B50" s="91">
        <v>47</v>
      </c>
      <c r="C50" s="61"/>
      <c r="D50" s="62"/>
      <c r="E50" s="63"/>
      <c r="F50" s="64"/>
      <c r="G50" s="61"/>
      <c r="H50" s="61"/>
      <c r="I50" s="63"/>
      <c r="J50" s="64"/>
      <c r="K50" s="65"/>
      <c r="L50" s="63"/>
      <c r="M50" s="64"/>
      <c r="N50" s="61"/>
      <c r="O50" s="62"/>
      <c r="P50" s="66"/>
      <c r="Q50" s="67"/>
      <c r="R50" s="68"/>
      <c r="S50" s="69"/>
      <c r="T50" s="140"/>
      <c r="U50" s="63"/>
      <c r="V50" s="64"/>
      <c r="W50" s="98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</row>
    <row r="51" spans="1:41" s="99" customFormat="1" ht="15" customHeight="1" x14ac:dyDescent="0.25">
      <c r="A51" s="52"/>
      <c r="B51" s="91">
        <v>48</v>
      </c>
      <c r="C51" s="61"/>
      <c r="D51" s="62"/>
      <c r="E51" s="63"/>
      <c r="F51" s="64"/>
      <c r="G51" s="61"/>
      <c r="H51" s="61"/>
      <c r="I51" s="63"/>
      <c r="J51" s="64"/>
      <c r="K51" s="65"/>
      <c r="L51" s="63"/>
      <c r="M51" s="64"/>
      <c r="N51" s="61"/>
      <c r="O51" s="62"/>
      <c r="P51" s="66"/>
      <c r="Q51" s="67"/>
      <c r="R51" s="68"/>
      <c r="S51" s="69"/>
      <c r="T51" s="140"/>
      <c r="U51" s="63"/>
      <c r="V51" s="64"/>
      <c r="W51" s="98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</row>
    <row r="52" spans="1:41" s="99" customFormat="1" ht="15" customHeight="1" x14ac:dyDescent="0.25">
      <c r="A52" s="52"/>
      <c r="B52" s="91">
        <v>49</v>
      </c>
      <c r="C52" s="61"/>
      <c r="D52" s="62"/>
      <c r="E52" s="63"/>
      <c r="F52" s="64"/>
      <c r="G52" s="61"/>
      <c r="H52" s="61"/>
      <c r="I52" s="63"/>
      <c r="J52" s="64"/>
      <c r="K52" s="65"/>
      <c r="L52" s="63"/>
      <c r="M52" s="64"/>
      <c r="N52" s="61"/>
      <c r="O52" s="62"/>
      <c r="P52" s="66"/>
      <c r="Q52" s="67"/>
      <c r="R52" s="68"/>
      <c r="S52" s="69"/>
      <c r="T52" s="140"/>
      <c r="U52" s="63"/>
      <c r="V52" s="64"/>
      <c r="W52" s="98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</row>
    <row r="53" spans="1:41" s="99" customFormat="1" ht="15" customHeight="1" x14ac:dyDescent="0.25">
      <c r="A53" s="52"/>
      <c r="B53" s="91">
        <v>50</v>
      </c>
      <c r="C53" s="61"/>
      <c r="D53" s="62"/>
      <c r="E53" s="63"/>
      <c r="F53" s="64"/>
      <c r="G53" s="61"/>
      <c r="H53" s="61"/>
      <c r="I53" s="63"/>
      <c r="J53" s="64"/>
      <c r="K53" s="65"/>
      <c r="L53" s="63"/>
      <c r="M53" s="64"/>
      <c r="N53" s="61"/>
      <c r="O53" s="62"/>
      <c r="P53" s="66"/>
      <c r="Q53" s="67"/>
      <c r="R53" s="68"/>
      <c r="S53" s="69"/>
      <c r="T53" s="140"/>
      <c r="U53" s="63"/>
      <c r="V53" s="64"/>
      <c r="W53" s="98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</row>
    <row r="54" spans="1:41" s="99" customFormat="1" ht="15" customHeight="1" x14ac:dyDescent="0.25">
      <c r="A54" s="52"/>
      <c r="B54" s="91">
        <v>51</v>
      </c>
      <c r="C54" s="61"/>
      <c r="D54" s="62"/>
      <c r="E54" s="63"/>
      <c r="F54" s="64"/>
      <c r="G54" s="61"/>
      <c r="H54" s="61"/>
      <c r="I54" s="63"/>
      <c r="J54" s="64"/>
      <c r="K54" s="65"/>
      <c r="L54" s="63"/>
      <c r="M54" s="64"/>
      <c r="N54" s="61"/>
      <c r="O54" s="62"/>
      <c r="P54" s="66"/>
      <c r="Q54" s="67"/>
      <c r="R54" s="68"/>
      <c r="S54" s="69"/>
      <c r="T54" s="140"/>
      <c r="U54" s="63"/>
      <c r="V54" s="64"/>
      <c r="W54" s="98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</row>
    <row r="55" spans="1:41" s="99" customFormat="1" ht="15" customHeight="1" x14ac:dyDescent="0.25">
      <c r="A55" s="52"/>
      <c r="B55" s="91">
        <v>52</v>
      </c>
      <c r="C55" s="61"/>
      <c r="D55" s="62"/>
      <c r="E55" s="63"/>
      <c r="F55" s="64"/>
      <c r="G55" s="61"/>
      <c r="H55" s="61"/>
      <c r="I55" s="63"/>
      <c r="J55" s="64"/>
      <c r="K55" s="65"/>
      <c r="L55" s="63"/>
      <c r="M55" s="64"/>
      <c r="N55" s="61"/>
      <c r="O55" s="62"/>
      <c r="P55" s="66"/>
      <c r="Q55" s="67"/>
      <c r="R55" s="68"/>
      <c r="S55" s="69"/>
      <c r="T55" s="140"/>
      <c r="U55" s="63"/>
      <c r="V55" s="64"/>
      <c r="W55" s="98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</row>
    <row r="56" spans="1:41" s="99" customFormat="1" ht="15" customHeight="1" x14ac:dyDescent="0.25">
      <c r="A56" s="52"/>
      <c r="B56" s="91">
        <v>53</v>
      </c>
      <c r="C56" s="61"/>
      <c r="D56" s="62"/>
      <c r="E56" s="63"/>
      <c r="F56" s="64"/>
      <c r="G56" s="61"/>
      <c r="H56" s="61"/>
      <c r="I56" s="63"/>
      <c r="J56" s="64"/>
      <c r="K56" s="65"/>
      <c r="L56" s="63"/>
      <c r="M56" s="64"/>
      <c r="N56" s="61"/>
      <c r="O56" s="62"/>
      <c r="P56" s="66"/>
      <c r="Q56" s="67"/>
      <c r="R56" s="68"/>
      <c r="S56" s="69"/>
      <c r="T56" s="140"/>
      <c r="U56" s="63"/>
      <c r="V56" s="64"/>
      <c r="W56" s="98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</row>
    <row r="57" spans="1:41" s="99" customFormat="1" ht="15" customHeight="1" x14ac:dyDescent="0.25">
      <c r="A57" s="52"/>
      <c r="B57" s="91">
        <v>54</v>
      </c>
      <c r="C57" s="61"/>
      <c r="D57" s="62"/>
      <c r="E57" s="63"/>
      <c r="F57" s="64"/>
      <c r="G57" s="61"/>
      <c r="H57" s="61"/>
      <c r="I57" s="63"/>
      <c r="J57" s="64"/>
      <c r="K57" s="65"/>
      <c r="L57" s="63"/>
      <c r="M57" s="64"/>
      <c r="N57" s="61"/>
      <c r="O57" s="62"/>
      <c r="P57" s="66"/>
      <c r="Q57" s="67"/>
      <c r="R57" s="68"/>
      <c r="S57" s="69"/>
      <c r="T57" s="140"/>
      <c r="U57" s="63"/>
      <c r="V57" s="64"/>
      <c r="W57" s="98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</row>
    <row r="58" spans="1:41" s="99" customFormat="1" ht="15" customHeight="1" x14ac:dyDescent="0.25">
      <c r="A58" s="52"/>
      <c r="B58" s="91">
        <v>55</v>
      </c>
      <c r="C58" s="61"/>
      <c r="D58" s="62"/>
      <c r="E58" s="63"/>
      <c r="F58" s="64"/>
      <c r="G58" s="61"/>
      <c r="H58" s="61"/>
      <c r="I58" s="63"/>
      <c r="J58" s="64"/>
      <c r="K58" s="65"/>
      <c r="L58" s="63"/>
      <c r="M58" s="64"/>
      <c r="N58" s="61"/>
      <c r="O58" s="62"/>
      <c r="P58" s="66"/>
      <c r="Q58" s="67"/>
      <c r="R58" s="68"/>
      <c r="S58" s="69"/>
      <c r="T58" s="140"/>
      <c r="U58" s="63"/>
      <c r="V58" s="64"/>
      <c r="W58" s="98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</row>
    <row r="59" spans="1:41" s="99" customFormat="1" ht="15" customHeight="1" x14ac:dyDescent="0.25">
      <c r="A59" s="52"/>
      <c r="B59" s="91">
        <v>56</v>
      </c>
      <c r="C59" s="61"/>
      <c r="D59" s="62"/>
      <c r="E59" s="63"/>
      <c r="F59" s="64"/>
      <c r="G59" s="61"/>
      <c r="H59" s="61"/>
      <c r="I59" s="63"/>
      <c r="J59" s="64"/>
      <c r="K59" s="65"/>
      <c r="L59" s="63"/>
      <c r="M59" s="64"/>
      <c r="N59" s="61"/>
      <c r="O59" s="62"/>
      <c r="P59" s="66"/>
      <c r="Q59" s="67"/>
      <c r="R59" s="68"/>
      <c r="S59" s="69"/>
      <c r="T59" s="140"/>
      <c r="U59" s="63"/>
      <c r="V59" s="64"/>
      <c r="W59" s="98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</row>
    <row r="60" spans="1:41" s="99" customFormat="1" ht="15" customHeight="1" x14ac:dyDescent="0.25">
      <c r="A60" s="52"/>
      <c r="B60" s="91">
        <v>57</v>
      </c>
      <c r="C60" s="61"/>
      <c r="D60" s="62"/>
      <c r="E60" s="63"/>
      <c r="F60" s="64"/>
      <c r="G60" s="61"/>
      <c r="H60" s="61"/>
      <c r="I60" s="63"/>
      <c r="J60" s="64"/>
      <c r="K60" s="65"/>
      <c r="L60" s="63"/>
      <c r="M60" s="64"/>
      <c r="N60" s="61"/>
      <c r="O60" s="62"/>
      <c r="P60" s="66"/>
      <c r="Q60" s="67"/>
      <c r="R60" s="68"/>
      <c r="S60" s="69"/>
      <c r="T60" s="140"/>
      <c r="U60" s="63"/>
      <c r="V60" s="64"/>
      <c r="W60" s="98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</row>
    <row r="61" spans="1:41" s="99" customFormat="1" ht="15" customHeight="1" x14ac:dyDescent="0.25">
      <c r="A61" s="52"/>
      <c r="B61" s="91">
        <v>58</v>
      </c>
      <c r="C61" s="61"/>
      <c r="D61" s="62"/>
      <c r="E61" s="63"/>
      <c r="F61" s="64"/>
      <c r="G61" s="61"/>
      <c r="H61" s="61"/>
      <c r="I61" s="63"/>
      <c r="J61" s="64"/>
      <c r="K61" s="65"/>
      <c r="L61" s="63"/>
      <c r="M61" s="64"/>
      <c r="N61" s="61"/>
      <c r="O61" s="62"/>
      <c r="P61" s="66"/>
      <c r="Q61" s="67"/>
      <c r="R61" s="68"/>
      <c r="S61" s="69"/>
      <c r="T61" s="140"/>
      <c r="U61" s="63"/>
      <c r="V61" s="64"/>
      <c r="W61" s="98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</row>
    <row r="62" spans="1:41" s="99" customFormat="1" ht="15" customHeight="1" x14ac:dyDescent="0.25">
      <c r="A62" s="52"/>
      <c r="B62" s="91">
        <v>59</v>
      </c>
      <c r="C62" s="61"/>
      <c r="D62" s="62"/>
      <c r="E62" s="63"/>
      <c r="F62" s="64"/>
      <c r="G62" s="61"/>
      <c r="H62" s="61"/>
      <c r="I62" s="63"/>
      <c r="J62" s="64"/>
      <c r="K62" s="65"/>
      <c r="L62" s="63"/>
      <c r="M62" s="64"/>
      <c r="N62" s="61"/>
      <c r="O62" s="62"/>
      <c r="P62" s="66"/>
      <c r="Q62" s="67"/>
      <c r="R62" s="68"/>
      <c r="S62" s="69"/>
      <c r="T62" s="140"/>
      <c r="U62" s="63"/>
      <c r="V62" s="64"/>
      <c r="W62" s="98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</row>
    <row r="63" spans="1:41" s="99" customFormat="1" ht="15" customHeight="1" x14ac:dyDescent="0.25">
      <c r="A63" s="52"/>
      <c r="B63" s="91">
        <v>60</v>
      </c>
      <c r="C63" s="61"/>
      <c r="D63" s="62"/>
      <c r="E63" s="63"/>
      <c r="F63" s="64"/>
      <c r="G63" s="61"/>
      <c r="H63" s="61"/>
      <c r="I63" s="63"/>
      <c r="J63" s="64"/>
      <c r="K63" s="65"/>
      <c r="L63" s="63"/>
      <c r="M63" s="64"/>
      <c r="N63" s="61"/>
      <c r="O63" s="62"/>
      <c r="P63" s="66"/>
      <c r="Q63" s="67"/>
      <c r="R63" s="68"/>
      <c r="S63" s="69"/>
      <c r="T63" s="140"/>
      <c r="U63" s="63"/>
      <c r="V63" s="64"/>
      <c r="W63" s="98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</row>
    <row r="64" spans="1:41" s="99" customFormat="1" ht="15" customHeight="1" x14ac:dyDescent="0.25">
      <c r="A64" s="52"/>
      <c r="B64" s="91">
        <v>61</v>
      </c>
      <c r="C64" s="61"/>
      <c r="D64" s="62"/>
      <c r="E64" s="63"/>
      <c r="F64" s="64"/>
      <c r="G64" s="61"/>
      <c r="H64" s="61"/>
      <c r="I64" s="63"/>
      <c r="J64" s="64"/>
      <c r="K64" s="65"/>
      <c r="L64" s="63"/>
      <c r="M64" s="64"/>
      <c r="N64" s="61"/>
      <c r="O64" s="62"/>
      <c r="P64" s="66"/>
      <c r="Q64" s="67"/>
      <c r="R64" s="68"/>
      <c r="S64" s="69"/>
      <c r="T64" s="140"/>
      <c r="U64" s="63"/>
      <c r="V64" s="64"/>
      <c r="W64" s="98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</row>
    <row r="65" spans="1:41" s="99" customFormat="1" ht="15" customHeight="1" x14ac:dyDescent="0.25">
      <c r="A65" s="52"/>
      <c r="B65" s="91">
        <v>62</v>
      </c>
      <c r="C65" s="61"/>
      <c r="D65" s="62"/>
      <c r="E65" s="63"/>
      <c r="F65" s="64"/>
      <c r="G65" s="61"/>
      <c r="H65" s="61"/>
      <c r="I65" s="63"/>
      <c r="J65" s="64"/>
      <c r="K65" s="65"/>
      <c r="L65" s="63"/>
      <c r="M65" s="64"/>
      <c r="N65" s="61"/>
      <c r="O65" s="62"/>
      <c r="P65" s="66"/>
      <c r="Q65" s="67"/>
      <c r="R65" s="68"/>
      <c r="S65" s="69"/>
      <c r="T65" s="140"/>
      <c r="U65" s="63"/>
      <c r="V65" s="64"/>
      <c r="W65" s="98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</row>
    <row r="66" spans="1:41" s="99" customFormat="1" ht="15" customHeight="1" x14ac:dyDescent="0.25">
      <c r="A66" s="52"/>
      <c r="B66" s="91">
        <v>63</v>
      </c>
      <c r="C66" s="61"/>
      <c r="D66" s="62"/>
      <c r="E66" s="63"/>
      <c r="F66" s="64"/>
      <c r="G66" s="61"/>
      <c r="H66" s="61"/>
      <c r="I66" s="63"/>
      <c r="J66" s="64"/>
      <c r="K66" s="65"/>
      <c r="L66" s="63"/>
      <c r="M66" s="64"/>
      <c r="N66" s="61"/>
      <c r="O66" s="62"/>
      <c r="P66" s="66"/>
      <c r="Q66" s="67"/>
      <c r="R66" s="68"/>
      <c r="S66" s="69"/>
      <c r="T66" s="140"/>
      <c r="U66" s="63"/>
      <c r="V66" s="64"/>
      <c r="W66" s="98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</row>
    <row r="67" spans="1:41" s="99" customFormat="1" ht="15" customHeight="1" x14ac:dyDescent="0.25">
      <c r="A67" s="52"/>
      <c r="B67" s="91">
        <v>64</v>
      </c>
      <c r="C67" s="61"/>
      <c r="D67" s="62"/>
      <c r="E67" s="63"/>
      <c r="F67" s="64"/>
      <c r="G67" s="61"/>
      <c r="H67" s="61"/>
      <c r="I67" s="63"/>
      <c r="J67" s="64"/>
      <c r="K67" s="65"/>
      <c r="L67" s="63"/>
      <c r="M67" s="64"/>
      <c r="N67" s="61"/>
      <c r="O67" s="62"/>
      <c r="P67" s="66"/>
      <c r="Q67" s="67"/>
      <c r="R67" s="68"/>
      <c r="S67" s="69"/>
      <c r="T67" s="140"/>
      <c r="U67" s="63"/>
      <c r="V67" s="64"/>
      <c r="W67" s="98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</row>
    <row r="68" spans="1:41" s="99" customFormat="1" ht="15" customHeight="1" x14ac:dyDescent="0.25">
      <c r="A68" s="52"/>
      <c r="B68" s="91">
        <v>65</v>
      </c>
      <c r="C68" s="61"/>
      <c r="D68" s="62"/>
      <c r="E68" s="63"/>
      <c r="F68" s="64"/>
      <c r="G68" s="61"/>
      <c r="H68" s="61"/>
      <c r="I68" s="63"/>
      <c r="J68" s="64"/>
      <c r="K68" s="65"/>
      <c r="L68" s="63"/>
      <c r="M68" s="64"/>
      <c r="N68" s="61"/>
      <c r="O68" s="62"/>
      <c r="P68" s="66"/>
      <c r="Q68" s="67"/>
      <c r="R68" s="68"/>
      <c r="S68" s="69"/>
      <c r="T68" s="140"/>
      <c r="U68" s="63"/>
      <c r="V68" s="64"/>
      <c r="W68" s="98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</row>
    <row r="69" spans="1:41" s="99" customFormat="1" ht="15" customHeight="1" x14ac:dyDescent="0.25">
      <c r="A69" s="52"/>
      <c r="B69" s="91">
        <v>66</v>
      </c>
      <c r="C69" s="61"/>
      <c r="D69" s="62"/>
      <c r="E69" s="63"/>
      <c r="F69" s="64"/>
      <c r="G69" s="61"/>
      <c r="H69" s="61"/>
      <c r="I69" s="63"/>
      <c r="J69" s="64"/>
      <c r="K69" s="65"/>
      <c r="L69" s="63"/>
      <c r="M69" s="64"/>
      <c r="N69" s="61"/>
      <c r="O69" s="62"/>
      <c r="P69" s="66"/>
      <c r="Q69" s="67"/>
      <c r="R69" s="68"/>
      <c r="S69" s="69"/>
      <c r="T69" s="140"/>
      <c r="U69" s="63"/>
      <c r="V69" s="64"/>
      <c r="W69" s="98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</row>
    <row r="70" spans="1:41" s="99" customFormat="1" ht="15" customHeight="1" x14ac:dyDescent="0.25">
      <c r="A70" s="52"/>
      <c r="B70" s="91">
        <v>67</v>
      </c>
      <c r="C70" s="61"/>
      <c r="D70" s="62"/>
      <c r="E70" s="63"/>
      <c r="F70" s="64"/>
      <c r="G70" s="61"/>
      <c r="H70" s="61"/>
      <c r="I70" s="63"/>
      <c r="J70" s="64"/>
      <c r="K70" s="65"/>
      <c r="L70" s="63"/>
      <c r="M70" s="64"/>
      <c r="N70" s="61"/>
      <c r="O70" s="62"/>
      <c r="P70" s="66"/>
      <c r="Q70" s="67"/>
      <c r="R70" s="68"/>
      <c r="S70" s="69"/>
      <c r="T70" s="140"/>
      <c r="U70" s="63"/>
      <c r="V70" s="64"/>
      <c r="W70" s="98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</row>
    <row r="71" spans="1:41" s="99" customFormat="1" ht="15" customHeight="1" x14ac:dyDescent="0.25">
      <c r="A71" s="52"/>
      <c r="B71" s="91">
        <v>68</v>
      </c>
      <c r="C71" s="61"/>
      <c r="D71" s="62"/>
      <c r="E71" s="63"/>
      <c r="F71" s="64"/>
      <c r="G71" s="61"/>
      <c r="H71" s="61"/>
      <c r="I71" s="63"/>
      <c r="J71" s="64"/>
      <c r="K71" s="65"/>
      <c r="L71" s="63"/>
      <c r="M71" s="64"/>
      <c r="N71" s="61"/>
      <c r="O71" s="62"/>
      <c r="P71" s="66"/>
      <c r="Q71" s="67"/>
      <c r="R71" s="68"/>
      <c r="S71" s="69"/>
      <c r="T71" s="140"/>
      <c r="U71" s="63"/>
      <c r="V71" s="64"/>
      <c r="W71" s="98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</row>
    <row r="72" spans="1:41" s="99" customFormat="1" ht="15" customHeight="1" x14ac:dyDescent="0.25">
      <c r="A72" s="52"/>
      <c r="B72" s="91">
        <v>69</v>
      </c>
      <c r="C72" s="61"/>
      <c r="D72" s="62"/>
      <c r="E72" s="63"/>
      <c r="F72" s="64"/>
      <c r="G72" s="61"/>
      <c r="H72" s="61"/>
      <c r="I72" s="63"/>
      <c r="J72" s="64"/>
      <c r="K72" s="65"/>
      <c r="L72" s="63"/>
      <c r="M72" s="64"/>
      <c r="N72" s="61"/>
      <c r="O72" s="62"/>
      <c r="P72" s="66"/>
      <c r="Q72" s="67"/>
      <c r="R72" s="68"/>
      <c r="S72" s="69"/>
      <c r="T72" s="140"/>
      <c r="U72" s="63"/>
      <c r="V72" s="64"/>
      <c r="W72" s="98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</row>
    <row r="73" spans="1:41" s="99" customFormat="1" ht="15" customHeight="1" x14ac:dyDescent="0.25">
      <c r="A73" s="52"/>
      <c r="B73" s="91">
        <v>70</v>
      </c>
      <c r="C73" s="61"/>
      <c r="D73" s="62"/>
      <c r="E73" s="63"/>
      <c r="F73" s="64"/>
      <c r="G73" s="61"/>
      <c r="H73" s="61"/>
      <c r="I73" s="63"/>
      <c r="J73" s="64"/>
      <c r="K73" s="65"/>
      <c r="L73" s="63"/>
      <c r="M73" s="64"/>
      <c r="N73" s="61"/>
      <c r="O73" s="62"/>
      <c r="P73" s="66"/>
      <c r="Q73" s="67"/>
      <c r="R73" s="68"/>
      <c r="S73" s="69"/>
      <c r="T73" s="140"/>
      <c r="U73" s="63"/>
      <c r="V73" s="64"/>
      <c r="W73" s="98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</row>
    <row r="74" spans="1:41" s="99" customFormat="1" ht="15" customHeight="1" x14ac:dyDescent="0.25">
      <c r="A74" s="52"/>
      <c r="B74" s="91">
        <v>71</v>
      </c>
      <c r="C74" s="61"/>
      <c r="D74" s="62"/>
      <c r="E74" s="63"/>
      <c r="F74" s="64"/>
      <c r="G74" s="61"/>
      <c r="H74" s="61"/>
      <c r="I74" s="63"/>
      <c r="J74" s="64"/>
      <c r="K74" s="65"/>
      <c r="L74" s="63"/>
      <c r="M74" s="64"/>
      <c r="N74" s="61"/>
      <c r="O74" s="62"/>
      <c r="P74" s="66"/>
      <c r="Q74" s="67"/>
      <c r="R74" s="68"/>
      <c r="S74" s="69"/>
      <c r="T74" s="140"/>
      <c r="U74" s="63"/>
      <c r="V74" s="64"/>
      <c r="W74" s="98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</row>
    <row r="75" spans="1:41" s="99" customFormat="1" ht="15" customHeight="1" x14ac:dyDescent="0.25">
      <c r="A75" s="52"/>
      <c r="B75" s="91">
        <v>72</v>
      </c>
      <c r="C75" s="61"/>
      <c r="D75" s="62"/>
      <c r="E75" s="63"/>
      <c r="F75" s="64"/>
      <c r="G75" s="61"/>
      <c r="H75" s="61"/>
      <c r="I75" s="63"/>
      <c r="J75" s="64"/>
      <c r="K75" s="65"/>
      <c r="L75" s="63"/>
      <c r="M75" s="64"/>
      <c r="N75" s="61"/>
      <c r="O75" s="62"/>
      <c r="P75" s="66"/>
      <c r="Q75" s="67"/>
      <c r="R75" s="68"/>
      <c r="S75" s="69"/>
      <c r="T75" s="140"/>
      <c r="U75" s="63"/>
      <c r="V75" s="64"/>
      <c r="W75" s="98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</row>
    <row r="76" spans="1:41" s="99" customFormat="1" ht="15" customHeight="1" x14ac:dyDescent="0.25">
      <c r="A76" s="52"/>
      <c r="B76" s="91">
        <v>73</v>
      </c>
      <c r="C76" s="61"/>
      <c r="D76" s="62"/>
      <c r="E76" s="63"/>
      <c r="F76" s="64"/>
      <c r="G76" s="61"/>
      <c r="H76" s="61"/>
      <c r="I76" s="63"/>
      <c r="J76" s="64"/>
      <c r="K76" s="65"/>
      <c r="L76" s="63"/>
      <c r="M76" s="64"/>
      <c r="N76" s="61"/>
      <c r="O76" s="62"/>
      <c r="P76" s="66"/>
      <c r="Q76" s="67"/>
      <c r="R76" s="68"/>
      <c r="S76" s="69"/>
      <c r="T76" s="140"/>
      <c r="U76" s="63"/>
      <c r="V76" s="64"/>
      <c r="W76" s="98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</row>
    <row r="77" spans="1:41" s="99" customFormat="1" ht="15" customHeight="1" x14ac:dyDescent="0.25">
      <c r="A77" s="52"/>
      <c r="B77" s="91">
        <v>74</v>
      </c>
      <c r="C77" s="61"/>
      <c r="D77" s="62"/>
      <c r="E77" s="63"/>
      <c r="F77" s="64"/>
      <c r="G77" s="61"/>
      <c r="H77" s="61"/>
      <c r="I77" s="63"/>
      <c r="J77" s="64"/>
      <c r="K77" s="65"/>
      <c r="L77" s="63"/>
      <c r="M77" s="64"/>
      <c r="N77" s="61"/>
      <c r="O77" s="62"/>
      <c r="P77" s="66"/>
      <c r="Q77" s="67"/>
      <c r="R77" s="68"/>
      <c r="S77" s="69"/>
      <c r="T77" s="140"/>
      <c r="U77" s="63"/>
      <c r="V77" s="64"/>
      <c r="W77" s="98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</row>
    <row r="78" spans="1:41" s="99" customFormat="1" ht="15" customHeight="1" x14ac:dyDescent="0.25">
      <c r="A78" s="52"/>
      <c r="B78" s="91">
        <v>75</v>
      </c>
      <c r="C78" s="61"/>
      <c r="D78" s="62"/>
      <c r="E78" s="63"/>
      <c r="F78" s="64"/>
      <c r="G78" s="61"/>
      <c r="H78" s="61"/>
      <c r="I78" s="63"/>
      <c r="J78" s="64"/>
      <c r="K78" s="65"/>
      <c r="L78" s="63"/>
      <c r="M78" s="64"/>
      <c r="N78" s="61"/>
      <c r="O78" s="62"/>
      <c r="P78" s="66"/>
      <c r="Q78" s="67"/>
      <c r="R78" s="68"/>
      <c r="S78" s="69"/>
      <c r="T78" s="140"/>
      <c r="U78" s="63"/>
      <c r="V78" s="64"/>
      <c r="W78" s="98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</row>
    <row r="79" spans="1:41" s="99" customFormat="1" ht="15" customHeight="1" x14ac:dyDescent="0.25">
      <c r="A79" s="52"/>
      <c r="B79" s="91">
        <v>76</v>
      </c>
      <c r="C79" s="61"/>
      <c r="D79" s="62"/>
      <c r="E79" s="63"/>
      <c r="F79" s="64"/>
      <c r="G79" s="61"/>
      <c r="H79" s="61"/>
      <c r="I79" s="63"/>
      <c r="J79" s="64"/>
      <c r="K79" s="65"/>
      <c r="L79" s="63"/>
      <c r="M79" s="64"/>
      <c r="N79" s="61"/>
      <c r="O79" s="62"/>
      <c r="P79" s="66"/>
      <c r="Q79" s="67"/>
      <c r="R79" s="68"/>
      <c r="S79" s="69"/>
      <c r="T79" s="140"/>
      <c r="U79" s="63"/>
      <c r="V79" s="64"/>
      <c r="W79" s="98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</row>
    <row r="80" spans="1:41" s="99" customFormat="1" ht="15" customHeight="1" x14ac:dyDescent="0.25">
      <c r="A80" s="52"/>
      <c r="B80" s="91">
        <v>77</v>
      </c>
      <c r="C80" s="61"/>
      <c r="D80" s="62"/>
      <c r="E80" s="63"/>
      <c r="F80" s="64"/>
      <c r="G80" s="61"/>
      <c r="H80" s="61"/>
      <c r="I80" s="63"/>
      <c r="J80" s="64"/>
      <c r="K80" s="65"/>
      <c r="L80" s="63"/>
      <c r="M80" s="64"/>
      <c r="N80" s="61"/>
      <c r="O80" s="62"/>
      <c r="P80" s="66"/>
      <c r="Q80" s="67"/>
      <c r="R80" s="68"/>
      <c r="S80" s="69"/>
      <c r="T80" s="140"/>
      <c r="U80" s="63"/>
      <c r="V80" s="64"/>
      <c r="W80" s="98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</row>
    <row r="81" spans="1:41" s="99" customFormat="1" ht="15" customHeight="1" x14ac:dyDescent="0.25">
      <c r="A81" s="52"/>
      <c r="B81" s="91">
        <v>78</v>
      </c>
      <c r="C81" s="61"/>
      <c r="D81" s="62"/>
      <c r="E81" s="63"/>
      <c r="F81" s="64"/>
      <c r="G81" s="61"/>
      <c r="H81" s="61"/>
      <c r="I81" s="63"/>
      <c r="J81" s="64"/>
      <c r="K81" s="65"/>
      <c r="L81" s="63"/>
      <c r="M81" s="64"/>
      <c r="N81" s="61"/>
      <c r="O81" s="62"/>
      <c r="P81" s="66"/>
      <c r="Q81" s="67"/>
      <c r="R81" s="68"/>
      <c r="S81" s="69"/>
      <c r="T81" s="140"/>
      <c r="U81" s="63"/>
      <c r="V81" s="64"/>
      <c r="W81" s="98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</row>
    <row r="82" spans="1:41" s="99" customFormat="1" ht="15" customHeight="1" x14ac:dyDescent="0.25">
      <c r="A82" s="52"/>
      <c r="B82" s="91">
        <v>79</v>
      </c>
      <c r="C82" s="61"/>
      <c r="D82" s="62"/>
      <c r="E82" s="63"/>
      <c r="F82" s="64"/>
      <c r="G82" s="61"/>
      <c r="H82" s="61"/>
      <c r="I82" s="63"/>
      <c r="J82" s="64"/>
      <c r="K82" s="65"/>
      <c r="L82" s="63"/>
      <c r="M82" s="64"/>
      <c r="N82" s="61"/>
      <c r="O82" s="62"/>
      <c r="P82" s="66"/>
      <c r="Q82" s="67"/>
      <c r="R82" s="68"/>
      <c r="S82" s="69"/>
      <c r="T82" s="140"/>
      <c r="U82" s="63"/>
      <c r="V82" s="64"/>
      <c r="W82" s="98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</row>
    <row r="83" spans="1:41" s="99" customFormat="1" ht="15" customHeight="1" x14ac:dyDescent="0.25">
      <c r="A83" s="52"/>
      <c r="B83" s="91">
        <v>80</v>
      </c>
      <c r="C83" s="61"/>
      <c r="D83" s="62"/>
      <c r="E83" s="63"/>
      <c r="F83" s="64"/>
      <c r="G83" s="61"/>
      <c r="H83" s="61"/>
      <c r="I83" s="63"/>
      <c r="J83" s="64"/>
      <c r="K83" s="65"/>
      <c r="L83" s="63"/>
      <c r="M83" s="64"/>
      <c r="N83" s="61"/>
      <c r="O83" s="62"/>
      <c r="P83" s="66"/>
      <c r="Q83" s="67"/>
      <c r="R83" s="68"/>
      <c r="S83" s="69"/>
      <c r="T83" s="140"/>
      <c r="U83" s="63"/>
      <c r="V83" s="64"/>
      <c r="W83" s="98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</row>
    <row r="84" spans="1:41" s="99" customFormat="1" ht="15" customHeight="1" x14ac:dyDescent="0.25">
      <c r="A84" s="52"/>
      <c r="B84" s="91">
        <v>81</v>
      </c>
      <c r="C84" s="61"/>
      <c r="D84" s="62"/>
      <c r="E84" s="63"/>
      <c r="F84" s="64"/>
      <c r="G84" s="61"/>
      <c r="H84" s="61"/>
      <c r="I84" s="63"/>
      <c r="J84" s="64"/>
      <c r="K84" s="65"/>
      <c r="L84" s="63"/>
      <c r="M84" s="64"/>
      <c r="N84" s="61"/>
      <c r="O84" s="62"/>
      <c r="P84" s="66"/>
      <c r="Q84" s="67"/>
      <c r="R84" s="68"/>
      <c r="S84" s="69"/>
      <c r="T84" s="140"/>
      <c r="U84" s="63"/>
      <c r="V84" s="64"/>
      <c r="W84" s="98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</row>
    <row r="85" spans="1:41" s="99" customFormat="1" ht="15" customHeight="1" x14ac:dyDescent="0.25">
      <c r="A85" s="52"/>
      <c r="B85" s="91">
        <v>82</v>
      </c>
      <c r="C85" s="61"/>
      <c r="D85" s="62"/>
      <c r="E85" s="63"/>
      <c r="F85" s="64"/>
      <c r="G85" s="61"/>
      <c r="H85" s="61"/>
      <c r="I85" s="63"/>
      <c r="J85" s="64"/>
      <c r="K85" s="65"/>
      <c r="L85" s="63"/>
      <c r="M85" s="64"/>
      <c r="N85" s="61"/>
      <c r="O85" s="62"/>
      <c r="P85" s="66"/>
      <c r="Q85" s="67"/>
      <c r="R85" s="68"/>
      <c r="S85" s="69"/>
      <c r="T85" s="140"/>
      <c r="U85" s="63"/>
      <c r="V85" s="64"/>
      <c r="W85" s="98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</row>
    <row r="86" spans="1:41" s="99" customFormat="1" ht="15" customHeight="1" x14ac:dyDescent="0.25">
      <c r="A86" s="52"/>
      <c r="B86" s="91">
        <v>83</v>
      </c>
      <c r="C86" s="61"/>
      <c r="D86" s="62"/>
      <c r="E86" s="63"/>
      <c r="F86" s="64"/>
      <c r="G86" s="61"/>
      <c r="H86" s="61"/>
      <c r="I86" s="63"/>
      <c r="J86" s="64"/>
      <c r="K86" s="65"/>
      <c r="L86" s="63"/>
      <c r="M86" s="64"/>
      <c r="N86" s="61"/>
      <c r="O86" s="62"/>
      <c r="P86" s="66"/>
      <c r="Q86" s="67"/>
      <c r="R86" s="68"/>
      <c r="S86" s="69"/>
      <c r="T86" s="140"/>
      <c r="U86" s="63"/>
      <c r="V86" s="64"/>
      <c r="W86" s="98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</row>
    <row r="87" spans="1:41" s="99" customFormat="1" ht="15" customHeight="1" x14ac:dyDescent="0.25">
      <c r="A87" s="52"/>
      <c r="B87" s="91">
        <v>84</v>
      </c>
      <c r="C87" s="61"/>
      <c r="D87" s="62"/>
      <c r="E87" s="63"/>
      <c r="F87" s="64"/>
      <c r="G87" s="61"/>
      <c r="H87" s="61"/>
      <c r="I87" s="63"/>
      <c r="J87" s="64"/>
      <c r="K87" s="65"/>
      <c r="L87" s="63"/>
      <c r="M87" s="64"/>
      <c r="N87" s="61"/>
      <c r="O87" s="62"/>
      <c r="P87" s="66"/>
      <c r="Q87" s="67"/>
      <c r="R87" s="68"/>
      <c r="S87" s="69"/>
      <c r="T87" s="140"/>
      <c r="U87" s="63"/>
      <c r="V87" s="64"/>
      <c r="W87" s="98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</row>
    <row r="88" spans="1:41" s="99" customFormat="1" ht="15" customHeight="1" x14ac:dyDescent="0.25">
      <c r="A88" s="52"/>
      <c r="B88" s="91">
        <v>85</v>
      </c>
      <c r="C88" s="61"/>
      <c r="D88" s="62"/>
      <c r="E88" s="63"/>
      <c r="F88" s="64"/>
      <c r="G88" s="61"/>
      <c r="H88" s="61"/>
      <c r="I88" s="63"/>
      <c r="J88" s="64"/>
      <c r="K88" s="65"/>
      <c r="L88" s="63"/>
      <c r="M88" s="64"/>
      <c r="N88" s="61"/>
      <c r="O88" s="62"/>
      <c r="P88" s="66"/>
      <c r="Q88" s="67"/>
      <c r="R88" s="68"/>
      <c r="S88" s="69"/>
      <c r="T88" s="140"/>
      <c r="U88" s="63"/>
      <c r="V88" s="64"/>
      <c r="W88" s="98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</row>
    <row r="89" spans="1:41" s="99" customFormat="1" ht="15" customHeight="1" x14ac:dyDescent="0.25">
      <c r="A89" s="52"/>
      <c r="B89" s="91">
        <v>86</v>
      </c>
      <c r="C89" s="61"/>
      <c r="D89" s="62"/>
      <c r="E89" s="63"/>
      <c r="F89" s="64"/>
      <c r="G89" s="61"/>
      <c r="H89" s="61"/>
      <c r="I89" s="63"/>
      <c r="J89" s="64"/>
      <c r="K89" s="65"/>
      <c r="L89" s="63"/>
      <c r="M89" s="64"/>
      <c r="N89" s="61"/>
      <c r="O89" s="62"/>
      <c r="P89" s="66"/>
      <c r="Q89" s="67"/>
      <c r="R89" s="68"/>
      <c r="S89" s="69"/>
      <c r="T89" s="140"/>
      <c r="U89" s="63"/>
      <c r="V89" s="64"/>
      <c r="W89" s="98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</row>
    <row r="90" spans="1:41" s="99" customFormat="1" ht="15" customHeight="1" x14ac:dyDescent="0.25">
      <c r="A90" s="52"/>
      <c r="B90" s="91">
        <v>87</v>
      </c>
      <c r="C90" s="61"/>
      <c r="D90" s="62"/>
      <c r="E90" s="63"/>
      <c r="F90" s="64"/>
      <c r="G90" s="61"/>
      <c r="H90" s="61"/>
      <c r="I90" s="63"/>
      <c r="J90" s="64"/>
      <c r="K90" s="65"/>
      <c r="L90" s="63"/>
      <c r="M90" s="64"/>
      <c r="N90" s="61"/>
      <c r="O90" s="62"/>
      <c r="P90" s="66"/>
      <c r="Q90" s="67"/>
      <c r="R90" s="68"/>
      <c r="S90" s="69"/>
      <c r="T90" s="140"/>
      <c r="U90" s="63"/>
      <c r="V90" s="64"/>
      <c r="W90" s="98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</row>
    <row r="91" spans="1:41" s="99" customFormat="1" ht="15" customHeight="1" x14ac:dyDescent="0.25">
      <c r="A91" s="52"/>
      <c r="B91" s="91">
        <v>88</v>
      </c>
      <c r="C91" s="61"/>
      <c r="D91" s="62"/>
      <c r="E91" s="63"/>
      <c r="F91" s="64"/>
      <c r="G91" s="61"/>
      <c r="H91" s="61"/>
      <c r="I91" s="63"/>
      <c r="J91" s="64"/>
      <c r="K91" s="65"/>
      <c r="L91" s="63"/>
      <c r="M91" s="64"/>
      <c r="N91" s="61"/>
      <c r="O91" s="62"/>
      <c r="P91" s="66"/>
      <c r="Q91" s="67"/>
      <c r="R91" s="68"/>
      <c r="S91" s="69"/>
      <c r="T91" s="140"/>
      <c r="U91" s="63"/>
      <c r="V91" s="64"/>
      <c r="W91" s="98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</row>
    <row r="92" spans="1:41" s="99" customFormat="1" ht="15" customHeight="1" x14ac:dyDescent="0.25">
      <c r="A92" s="52"/>
      <c r="B92" s="91">
        <v>89</v>
      </c>
      <c r="C92" s="61"/>
      <c r="D92" s="62"/>
      <c r="E92" s="63"/>
      <c r="F92" s="64"/>
      <c r="G92" s="61"/>
      <c r="H92" s="61"/>
      <c r="I92" s="63"/>
      <c r="J92" s="64"/>
      <c r="K92" s="65"/>
      <c r="L92" s="63"/>
      <c r="M92" s="64"/>
      <c r="N92" s="61"/>
      <c r="O92" s="62"/>
      <c r="P92" s="66"/>
      <c r="Q92" s="67"/>
      <c r="R92" s="68"/>
      <c r="S92" s="69"/>
      <c r="T92" s="140"/>
      <c r="U92" s="63"/>
      <c r="V92" s="64"/>
      <c r="W92" s="98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</row>
    <row r="93" spans="1:41" s="99" customFormat="1" ht="15" customHeight="1" x14ac:dyDescent="0.25">
      <c r="A93" s="52"/>
      <c r="B93" s="91">
        <v>90</v>
      </c>
      <c r="C93" s="61"/>
      <c r="D93" s="62"/>
      <c r="E93" s="63"/>
      <c r="F93" s="64"/>
      <c r="G93" s="61"/>
      <c r="H93" s="61"/>
      <c r="I93" s="63"/>
      <c r="J93" s="64"/>
      <c r="K93" s="65"/>
      <c r="L93" s="63"/>
      <c r="M93" s="64"/>
      <c r="N93" s="61"/>
      <c r="O93" s="62"/>
      <c r="P93" s="66"/>
      <c r="Q93" s="67"/>
      <c r="R93" s="68"/>
      <c r="S93" s="69"/>
      <c r="T93" s="140"/>
      <c r="U93" s="63"/>
      <c r="V93" s="64"/>
      <c r="W93" s="98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</row>
    <row r="94" spans="1:41" s="99" customFormat="1" ht="15" customHeight="1" x14ac:dyDescent="0.25">
      <c r="A94" s="52"/>
      <c r="B94" s="91">
        <v>91</v>
      </c>
      <c r="C94" s="61"/>
      <c r="D94" s="62"/>
      <c r="E94" s="63"/>
      <c r="F94" s="64"/>
      <c r="G94" s="61"/>
      <c r="H94" s="61"/>
      <c r="I94" s="63"/>
      <c r="J94" s="64"/>
      <c r="K94" s="65"/>
      <c r="L94" s="63"/>
      <c r="M94" s="64"/>
      <c r="N94" s="61"/>
      <c r="O94" s="62"/>
      <c r="P94" s="66"/>
      <c r="Q94" s="67"/>
      <c r="R94" s="68"/>
      <c r="S94" s="69"/>
      <c r="T94" s="140"/>
      <c r="U94" s="63"/>
      <c r="V94" s="64"/>
      <c r="W94" s="98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</row>
    <row r="95" spans="1:41" s="99" customFormat="1" ht="15" customHeight="1" x14ac:dyDescent="0.25">
      <c r="A95" s="52"/>
      <c r="B95" s="91">
        <v>92</v>
      </c>
      <c r="C95" s="61"/>
      <c r="D95" s="62"/>
      <c r="E95" s="63"/>
      <c r="F95" s="64"/>
      <c r="G95" s="61"/>
      <c r="H95" s="61"/>
      <c r="I95" s="63"/>
      <c r="J95" s="64"/>
      <c r="K95" s="65"/>
      <c r="L95" s="63"/>
      <c r="M95" s="64"/>
      <c r="N95" s="61"/>
      <c r="O95" s="62"/>
      <c r="P95" s="66"/>
      <c r="Q95" s="67"/>
      <c r="R95" s="68"/>
      <c r="S95" s="69"/>
      <c r="T95" s="140"/>
      <c r="U95" s="63"/>
      <c r="V95" s="64"/>
      <c r="W95" s="98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</row>
    <row r="96" spans="1:41" s="99" customFormat="1" ht="15" customHeight="1" x14ac:dyDescent="0.25">
      <c r="A96" s="52"/>
      <c r="B96" s="91">
        <v>93</v>
      </c>
      <c r="C96" s="61"/>
      <c r="D96" s="62"/>
      <c r="E96" s="63"/>
      <c r="F96" s="64"/>
      <c r="G96" s="61"/>
      <c r="H96" s="61"/>
      <c r="I96" s="63"/>
      <c r="J96" s="64"/>
      <c r="K96" s="65"/>
      <c r="L96" s="63"/>
      <c r="M96" s="64"/>
      <c r="N96" s="61"/>
      <c r="O96" s="62"/>
      <c r="P96" s="66"/>
      <c r="Q96" s="67"/>
      <c r="R96" s="68"/>
      <c r="S96" s="69"/>
      <c r="T96" s="140"/>
      <c r="U96" s="63"/>
      <c r="V96" s="64"/>
      <c r="W96" s="98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</row>
    <row r="97" spans="1:41" s="99" customFormat="1" ht="15" customHeight="1" x14ac:dyDescent="0.25">
      <c r="A97" s="52"/>
      <c r="B97" s="91">
        <v>94</v>
      </c>
      <c r="C97" s="61"/>
      <c r="D97" s="62"/>
      <c r="E97" s="63"/>
      <c r="F97" s="64"/>
      <c r="G97" s="61"/>
      <c r="H97" s="61"/>
      <c r="I97" s="63"/>
      <c r="J97" s="64"/>
      <c r="K97" s="65"/>
      <c r="L97" s="63"/>
      <c r="M97" s="64"/>
      <c r="N97" s="61"/>
      <c r="O97" s="62"/>
      <c r="P97" s="66"/>
      <c r="Q97" s="67"/>
      <c r="R97" s="68"/>
      <c r="S97" s="69"/>
      <c r="T97" s="140"/>
      <c r="U97" s="63"/>
      <c r="V97" s="64"/>
      <c r="W97" s="98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</row>
    <row r="98" spans="1:41" s="99" customFormat="1" ht="15" customHeight="1" x14ac:dyDescent="0.25">
      <c r="A98" s="52"/>
      <c r="B98" s="91">
        <v>95</v>
      </c>
      <c r="C98" s="61"/>
      <c r="D98" s="62"/>
      <c r="E98" s="63"/>
      <c r="F98" s="64"/>
      <c r="G98" s="61"/>
      <c r="H98" s="61"/>
      <c r="I98" s="63"/>
      <c r="J98" s="64"/>
      <c r="K98" s="65"/>
      <c r="L98" s="63"/>
      <c r="M98" s="64"/>
      <c r="N98" s="61"/>
      <c r="O98" s="62"/>
      <c r="P98" s="66"/>
      <c r="Q98" s="67"/>
      <c r="R98" s="68"/>
      <c r="S98" s="69"/>
      <c r="T98" s="140"/>
      <c r="U98" s="63"/>
      <c r="V98" s="64"/>
      <c r="W98" s="98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</row>
    <row r="99" spans="1:41" s="99" customFormat="1" ht="15" customHeight="1" x14ac:dyDescent="0.25">
      <c r="A99" s="52"/>
      <c r="B99" s="91">
        <v>96</v>
      </c>
      <c r="C99" s="61"/>
      <c r="D99" s="62"/>
      <c r="E99" s="63"/>
      <c r="F99" s="64"/>
      <c r="G99" s="61"/>
      <c r="H99" s="61"/>
      <c r="I99" s="63"/>
      <c r="J99" s="64"/>
      <c r="K99" s="65"/>
      <c r="L99" s="63"/>
      <c r="M99" s="64"/>
      <c r="N99" s="61"/>
      <c r="O99" s="62"/>
      <c r="P99" s="66"/>
      <c r="Q99" s="67"/>
      <c r="R99" s="68"/>
      <c r="S99" s="69"/>
      <c r="T99" s="140"/>
      <c r="U99" s="63"/>
      <c r="V99" s="64"/>
      <c r="W99" s="98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</row>
    <row r="100" spans="1:41" s="99" customFormat="1" ht="15" customHeight="1" x14ac:dyDescent="0.25">
      <c r="A100" s="52"/>
      <c r="B100" s="91">
        <v>97</v>
      </c>
      <c r="C100" s="61"/>
      <c r="D100" s="62"/>
      <c r="E100" s="63"/>
      <c r="F100" s="64"/>
      <c r="G100" s="61"/>
      <c r="H100" s="61"/>
      <c r="I100" s="63"/>
      <c r="J100" s="64"/>
      <c r="K100" s="65"/>
      <c r="L100" s="63"/>
      <c r="M100" s="64"/>
      <c r="N100" s="61"/>
      <c r="O100" s="62"/>
      <c r="P100" s="66"/>
      <c r="Q100" s="67"/>
      <c r="R100" s="68"/>
      <c r="S100" s="69"/>
      <c r="T100" s="140"/>
      <c r="U100" s="63"/>
      <c r="V100" s="64"/>
      <c r="W100" s="98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</row>
    <row r="101" spans="1:41" s="99" customFormat="1" ht="15" customHeight="1" x14ac:dyDescent="0.25">
      <c r="A101" s="52"/>
      <c r="B101" s="91">
        <v>98</v>
      </c>
      <c r="C101" s="61"/>
      <c r="D101" s="62"/>
      <c r="E101" s="63"/>
      <c r="F101" s="64"/>
      <c r="G101" s="61"/>
      <c r="H101" s="61"/>
      <c r="I101" s="63"/>
      <c r="J101" s="64"/>
      <c r="K101" s="65"/>
      <c r="L101" s="63"/>
      <c r="M101" s="64"/>
      <c r="N101" s="61"/>
      <c r="O101" s="62"/>
      <c r="P101" s="66"/>
      <c r="Q101" s="67"/>
      <c r="R101" s="68"/>
      <c r="S101" s="69"/>
      <c r="T101" s="140"/>
      <c r="U101" s="63"/>
      <c r="V101" s="64"/>
      <c r="W101" s="98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</row>
    <row r="102" spans="1:41" s="99" customFormat="1" ht="15" customHeight="1" x14ac:dyDescent="0.25">
      <c r="A102" s="52"/>
      <c r="B102" s="91">
        <v>99</v>
      </c>
      <c r="C102" s="61"/>
      <c r="D102" s="62"/>
      <c r="E102" s="63"/>
      <c r="F102" s="64"/>
      <c r="G102" s="61"/>
      <c r="H102" s="61"/>
      <c r="I102" s="63"/>
      <c r="J102" s="64"/>
      <c r="K102" s="65"/>
      <c r="L102" s="63"/>
      <c r="M102" s="64"/>
      <c r="N102" s="61"/>
      <c r="O102" s="62"/>
      <c r="P102" s="66"/>
      <c r="Q102" s="67"/>
      <c r="R102" s="68"/>
      <c r="S102" s="69"/>
      <c r="T102" s="140"/>
      <c r="U102" s="63"/>
      <c r="V102" s="64"/>
      <c r="W102" s="98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</row>
    <row r="103" spans="1:41" s="99" customFormat="1" ht="15" customHeight="1" x14ac:dyDescent="0.25">
      <c r="A103" s="52"/>
      <c r="B103" s="91">
        <v>100</v>
      </c>
      <c r="C103" s="61"/>
      <c r="D103" s="62"/>
      <c r="E103" s="63"/>
      <c r="F103" s="64"/>
      <c r="G103" s="61"/>
      <c r="H103" s="61"/>
      <c r="I103" s="63"/>
      <c r="J103" s="64"/>
      <c r="K103" s="65"/>
      <c r="L103" s="63"/>
      <c r="M103" s="64"/>
      <c r="N103" s="61"/>
      <c r="O103" s="62"/>
      <c r="P103" s="66"/>
      <c r="Q103" s="67"/>
      <c r="R103" s="68"/>
      <c r="S103" s="69"/>
      <c r="T103" s="140"/>
      <c r="U103" s="63"/>
      <c r="V103" s="64"/>
      <c r="W103" s="98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122"/>
    </row>
    <row r="104" spans="1:41" s="99" customFormat="1" ht="15" hidden="1" customHeight="1" x14ac:dyDescent="0.25">
      <c r="A104" s="52"/>
      <c r="B104" s="91">
        <v>101</v>
      </c>
      <c r="C104" s="61"/>
      <c r="D104" s="62"/>
      <c r="E104" s="63"/>
      <c r="F104" s="64"/>
      <c r="G104" s="61"/>
      <c r="H104" s="61"/>
      <c r="I104" s="63"/>
      <c r="J104" s="64"/>
      <c r="K104" s="65"/>
      <c r="L104" s="63"/>
      <c r="M104" s="64"/>
      <c r="N104" s="61"/>
      <c r="O104" s="62"/>
      <c r="P104" s="66"/>
      <c r="Q104" s="67"/>
      <c r="R104" s="68"/>
      <c r="S104" s="69"/>
      <c r="T104" s="140"/>
      <c r="U104" s="63"/>
      <c r="V104" s="64"/>
      <c r="W104" s="98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</row>
    <row r="105" spans="1:41" s="99" customFormat="1" ht="15" hidden="1" customHeight="1" x14ac:dyDescent="0.25">
      <c r="A105" s="52"/>
      <c r="B105" s="91">
        <v>102</v>
      </c>
      <c r="C105" s="61"/>
      <c r="D105" s="62"/>
      <c r="E105" s="63"/>
      <c r="F105" s="64"/>
      <c r="G105" s="61"/>
      <c r="H105" s="61"/>
      <c r="I105" s="63"/>
      <c r="J105" s="64"/>
      <c r="K105" s="65"/>
      <c r="L105" s="63"/>
      <c r="M105" s="64"/>
      <c r="N105" s="61"/>
      <c r="O105" s="62"/>
      <c r="P105" s="66"/>
      <c r="Q105" s="67"/>
      <c r="R105" s="68"/>
      <c r="S105" s="69"/>
      <c r="T105" s="140"/>
      <c r="U105" s="63"/>
      <c r="V105" s="64"/>
      <c r="W105" s="98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</row>
    <row r="106" spans="1:41" s="99" customFormat="1" ht="15" hidden="1" customHeight="1" x14ac:dyDescent="0.25">
      <c r="A106" s="52"/>
      <c r="B106" s="91">
        <v>103</v>
      </c>
      <c r="C106" s="61"/>
      <c r="D106" s="62"/>
      <c r="E106" s="63"/>
      <c r="F106" s="64"/>
      <c r="G106" s="61"/>
      <c r="H106" s="61"/>
      <c r="I106" s="63"/>
      <c r="J106" s="64"/>
      <c r="K106" s="65"/>
      <c r="L106" s="63"/>
      <c r="M106" s="64"/>
      <c r="N106" s="61"/>
      <c r="O106" s="62"/>
      <c r="P106" s="66"/>
      <c r="Q106" s="67"/>
      <c r="R106" s="68"/>
      <c r="S106" s="69"/>
      <c r="T106" s="140"/>
      <c r="U106" s="63"/>
      <c r="V106" s="64"/>
      <c r="W106" s="98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</row>
    <row r="107" spans="1:41" s="99" customFormat="1" ht="15" hidden="1" customHeight="1" x14ac:dyDescent="0.25">
      <c r="A107" s="52"/>
      <c r="B107" s="91">
        <v>104</v>
      </c>
      <c r="C107" s="61"/>
      <c r="D107" s="62"/>
      <c r="E107" s="63"/>
      <c r="F107" s="64"/>
      <c r="G107" s="61"/>
      <c r="H107" s="61"/>
      <c r="I107" s="63"/>
      <c r="J107" s="64"/>
      <c r="K107" s="65"/>
      <c r="L107" s="63"/>
      <c r="M107" s="64"/>
      <c r="N107" s="61"/>
      <c r="O107" s="62"/>
      <c r="P107" s="66"/>
      <c r="Q107" s="67"/>
      <c r="R107" s="68"/>
      <c r="S107" s="69"/>
      <c r="T107" s="140"/>
      <c r="U107" s="63"/>
      <c r="V107" s="64"/>
      <c r="W107" s="98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</row>
    <row r="108" spans="1:41" s="99" customFormat="1" ht="15" hidden="1" customHeight="1" x14ac:dyDescent="0.25">
      <c r="A108" s="52"/>
      <c r="B108" s="91">
        <v>105</v>
      </c>
      <c r="C108" s="61"/>
      <c r="D108" s="62"/>
      <c r="E108" s="63"/>
      <c r="F108" s="64"/>
      <c r="G108" s="61"/>
      <c r="H108" s="61"/>
      <c r="I108" s="63"/>
      <c r="J108" s="64"/>
      <c r="K108" s="65"/>
      <c r="L108" s="63"/>
      <c r="M108" s="64"/>
      <c r="N108" s="61"/>
      <c r="O108" s="62"/>
      <c r="P108" s="66"/>
      <c r="Q108" s="67"/>
      <c r="R108" s="68"/>
      <c r="S108" s="69"/>
      <c r="T108" s="140"/>
      <c r="U108" s="63"/>
      <c r="V108" s="64"/>
      <c r="W108" s="98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</row>
    <row r="109" spans="1:41" s="99" customFormat="1" ht="15" hidden="1" customHeight="1" x14ac:dyDescent="0.25">
      <c r="A109" s="52"/>
      <c r="B109" s="91">
        <v>106</v>
      </c>
      <c r="C109" s="61"/>
      <c r="D109" s="62"/>
      <c r="E109" s="63"/>
      <c r="F109" s="64"/>
      <c r="G109" s="61"/>
      <c r="H109" s="61"/>
      <c r="I109" s="63"/>
      <c r="J109" s="64"/>
      <c r="K109" s="65"/>
      <c r="L109" s="63"/>
      <c r="M109" s="64"/>
      <c r="N109" s="61"/>
      <c r="O109" s="62"/>
      <c r="P109" s="66"/>
      <c r="Q109" s="67"/>
      <c r="R109" s="68"/>
      <c r="S109" s="69"/>
      <c r="T109" s="140"/>
      <c r="U109" s="63"/>
      <c r="V109" s="64"/>
      <c r="W109" s="98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</row>
    <row r="110" spans="1:41" s="99" customFormat="1" ht="15" hidden="1" customHeight="1" x14ac:dyDescent="0.25">
      <c r="A110" s="52"/>
      <c r="B110" s="91">
        <v>107</v>
      </c>
      <c r="C110" s="61"/>
      <c r="D110" s="62"/>
      <c r="E110" s="63"/>
      <c r="F110" s="64"/>
      <c r="G110" s="61"/>
      <c r="H110" s="61"/>
      <c r="I110" s="63"/>
      <c r="J110" s="64"/>
      <c r="K110" s="65"/>
      <c r="L110" s="63"/>
      <c r="M110" s="64"/>
      <c r="N110" s="61"/>
      <c r="O110" s="62"/>
      <c r="P110" s="66"/>
      <c r="Q110" s="67"/>
      <c r="R110" s="68"/>
      <c r="S110" s="69"/>
      <c r="T110" s="140"/>
      <c r="U110" s="63"/>
      <c r="V110" s="64"/>
      <c r="W110" s="98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</row>
    <row r="111" spans="1:41" s="99" customFormat="1" ht="15" hidden="1" customHeight="1" x14ac:dyDescent="0.25">
      <c r="A111" s="52"/>
      <c r="B111" s="91">
        <v>108</v>
      </c>
      <c r="C111" s="61"/>
      <c r="D111" s="62"/>
      <c r="E111" s="63"/>
      <c r="F111" s="64"/>
      <c r="G111" s="61"/>
      <c r="H111" s="61"/>
      <c r="I111" s="63"/>
      <c r="J111" s="64"/>
      <c r="K111" s="65"/>
      <c r="L111" s="63"/>
      <c r="M111" s="64"/>
      <c r="N111" s="61"/>
      <c r="O111" s="62"/>
      <c r="P111" s="66"/>
      <c r="Q111" s="67"/>
      <c r="R111" s="68"/>
      <c r="S111" s="69"/>
      <c r="T111" s="140"/>
      <c r="U111" s="63"/>
      <c r="V111" s="64"/>
      <c r="W111" s="98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</row>
    <row r="112" spans="1:41" s="99" customFormat="1" ht="15" hidden="1" customHeight="1" x14ac:dyDescent="0.25">
      <c r="A112" s="52"/>
      <c r="B112" s="91">
        <v>109</v>
      </c>
      <c r="C112" s="61"/>
      <c r="D112" s="62"/>
      <c r="E112" s="63"/>
      <c r="F112" s="64"/>
      <c r="G112" s="61"/>
      <c r="H112" s="61"/>
      <c r="I112" s="63"/>
      <c r="J112" s="64"/>
      <c r="K112" s="65"/>
      <c r="L112" s="63"/>
      <c r="M112" s="64"/>
      <c r="N112" s="61"/>
      <c r="O112" s="62"/>
      <c r="P112" s="66"/>
      <c r="Q112" s="67"/>
      <c r="R112" s="68"/>
      <c r="S112" s="69"/>
      <c r="T112" s="140"/>
      <c r="U112" s="63"/>
      <c r="V112" s="64"/>
      <c r="W112" s="98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</row>
    <row r="113" spans="1:41" s="99" customFormat="1" ht="15" hidden="1" customHeight="1" x14ac:dyDescent="0.25">
      <c r="A113" s="52"/>
      <c r="B113" s="91">
        <v>110</v>
      </c>
      <c r="C113" s="61"/>
      <c r="D113" s="62"/>
      <c r="E113" s="63"/>
      <c r="F113" s="64"/>
      <c r="G113" s="61"/>
      <c r="H113" s="61"/>
      <c r="I113" s="63"/>
      <c r="J113" s="64"/>
      <c r="K113" s="65"/>
      <c r="L113" s="63"/>
      <c r="M113" s="64"/>
      <c r="N113" s="61"/>
      <c r="O113" s="62"/>
      <c r="P113" s="66"/>
      <c r="Q113" s="67"/>
      <c r="R113" s="68"/>
      <c r="S113" s="69"/>
      <c r="T113" s="140"/>
      <c r="U113" s="63"/>
      <c r="V113" s="64"/>
      <c r="W113" s="98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</row>
    <row r="114" spans="1:41" s="99" customFormat="1" ht="15" hidden="1" customHeight="1" x14ac:dyDescent="0.25">
      <c r="A114" s="52"/>
      <c r="B114" s="91">
        <v>111</v>
      </c>
      <c r="C114" s="61"/>
      <c r="D114" s="62"/>
      <c r="E114" s="63"/>
      <c r="F114" s="64"/>
      <c r="G114" s="61"/>
      <c r="H114" s="61"/>
      <c r="I114" s="63"/>
      <c r="J114" s="64"/>
      <c r="K114" s="65"/>
      <c r="L114" s="63"/>
      <c r="M114" s="64"/>
      <c r="N114" s="61"/>
      <c r="O114" s="62"/>
      <c r="P114" s="66"/>
      <c r="Q114" s="67"/>
      <c r="R114" s="68"/>
      <c r="S114" s="69"/>
      <c r="T114" s="140"/>
      <c r="U114" s="63"/>
      <c r="V114" s="64"/>
      <c r="W114" s="98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</row>
    <row r="115" spans="1:41" s="99" customFormat="1" ht="15" hidden="1" customHeight="1" x14ac:dyDescent="0.25">
      <c r="A115" s="52"/>
      <c r="B115" s="91">
        <v>112</v>
      </c>
      <c r="C115" s="61"/>
      <c r="D115" s="62"/>
      <c r="E115" s="63"/>
      <c r="F115" s="64"/>
      <c r="G115" s="61"/>
      <c r="H115" s="61"/>
      <c r="I115" s="63"/>
      <c r="J115" s="64"/>
      <c r="K115" s="65"/>
      <c r="L115" s="63"/>
      <c r="M115" s="64"/>
      <c r="N115" s="61"/>
      <c r="O115" s="62"/>
      <c r="P115" s="66"/>
      <c r="Q115" s="67"/>
      <c r="R115" s="68"/>
      <c r="S115" s="69"/>
      <c r="T115" s="140"/>
      <c r="U115" s="63"/>
      <c r="V115" s="64"/>
      <c r="W115" s="98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</row>
    <row r="116" spans="1:41" s="99" customFormat="1" ht="15" hidden="1" customHeight="1" x14ac:dyDescent="0.25">
      <c r="A116" s="52"/>
      <c r="B116" s="91">
        <v>113</v>
      </c>
      <c r="C116" s="61"/>
      <c r="D116" s="62"/>
      <c r="E116" s="63"/>
      <c r="F116" s="64"/>
      <c r="G116" s="61"/>
      <c r="H116" s="61"/>
      <c r="I116" s="63"/>
      <c r="J116" s="64"/>
      <c r="K116" s="65"/>
      <c r="L116" s="63"/>
      <c r="M116" s="64"/>
      <c r="N116" s="61"/>
      <c r="O116" s="62"/>
      <c r="P116" s="66"/>
      <c r="Q116" s="67"/>
      <c r="R116" s="68"/>
      <c r="S116" s="69"/>
      <c r="T116" s="140"/>
      <c r="U116" s="63"/>
      <c r="V116" s="64"/>
      <c r="W116" s="98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</row>
    <row r="117" spans="1:41" s="99" customFormat="1" ht="15" hidden="1" customHeight="1" x14ac:dyDescent="0.25">
      <c r="A117" s="52"/>
      <c r="B117" s="91">
        <v>114</v>
      </c>
      <c r="C117" s="61"/>
      <c r="D117" s="62"/>
      <c r="E117" s="63"/>
      <c r="F117" s="64"/>
      <c r="G117" s="61"/>
      <c r="H117" s="61"/>
      <c r="I117" s="63"/>
      <c r="J117" s="64"/>
      <c r="K117" s="65"/>
      <c r="L117" s="63"/>
      <c r="M117" s="64"/>
      <c r="N117" s="61"/>
      <c r="O117" s="62"/>
      <c r="P117" s="66"/>
      <c r="Q117" s="67"/>
      <c r="R117" s="68"/>
      <c r="S117" s="69"/>
      <c r="T117" s="140"/>
      <c r="U117" s="63"/>
      <c r="V117" s="64"/>
      <c r="W117" s="98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</row>
    <row r="118" spans="1:41" s="99" customFormat="1" ht="15" hidden="1" customHeight="1" x14ac:dyDescent="0.25">
      <c r="A118" s="52"/>
      <c r="B118" s="91">
        <v>115</v>
      </c>
      <c r="C118" s="61"/>
      <c r="D118" s="62"/>
      <c r="E118" s="63"/>
      <c r="F118" s="64"/>
      <c r="G118" s="61"/>
      <c r="H118" s="61"/>
      <c r="I118" s="63"/>
      <c r="J118" s="64"/>
      <c r="K118" s="65"/>
      <c r="L118" s="63"/>
      <c r="M118" s="64"/>
      <c r="N118" s="61"/>
      <c r="O118" s="62"/>
      <c r="P118" s="66"/>
      <c r="Q118" s="67"/>
      <c r="R118" s="68"/>
      <c r="S118" s="69"/>
      <c r="T118" s="140"/>
      <c r="U118" s="63"/>
      <c r="V118" s="64"/>
      <c r="W118" s="98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</row>
    <row r="119" spans="1:41" s="99" customFormat="1" ht="15" hidden="1" customHeight="1" x14ac:dyDescent="0.25">
      <c r="A119" s="52"/>
      <c r="B119" s="91">
        <v>116</v>
      </c>
      <c r="C119" s="61"/>
      <c r="D119" s="62"/>
      <c r="E119" s="63"/>
      <c r="F119" s="64"/>
      <c r="G119" s="61"/>
      <c r="H119" s="61"/>
      <c r="I119" s="63"/>
      <c r="J119" s="64"/>
      <c r="K119" s="65"/>
      <c r="L119" s="63"/>
      <c r="M119" s="64"/>
      <c r="N119" s="61"/>
      <c r="O119" s="62"/>
      <c r="P119" s="66"/>
      <c r="Q119" s="67"/>
      <c r="R119" s="68"/>
      <c r="S119" s="69"/>
      <c r="T119" s="140"/>
      <c r="U119" s="63"/>
      <c r="V119" s="64"/>
      <c r="W119" s="98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</row>
    <row r="120" spans="1:41" s="99" customFormat="1" ht="15" hidden="1" customHeight="1" x14ac:dyDescent="0.25">
      <c r="A120" s="52"/>
      <c r="B120" s="91">
        <v>117</v>
      </c>
      <c r="C120" s="61"/>
      <c r="D120" s="62"/>
      <c r="E120" s="63"/>
      <c r="F120" s="64"/>
      <c r="G120" s="61"/>
      <c r="H120" s="61"/>
      <c r="I120" s="63"/>
      <c r="J120" s="64"/>
      <c r="K120" s="65"/>
      <c r="L120" s="63"/>
      <c r="M120" s="64"/>
      <c r="N120" s="61"/>
      <c r="O120" s="62"/>
      <c r="P120" s="66"/>
      <c r="Q120" s="67"/>
      <c r="R120" s="68"/>
      <c r="S120" s="69"/>
      <c r="T120" s="140"/>
      <c r="U120" s="63"/>
      <c r="V120" s="64"/>
      <c r="W120" s="98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</row>
    <row r="121" spans="1:41" s="99" customFormat="1" ht="15" hidden="1" customHeight="1" x14ac:dyDescent="0.25">
      <c r="A121" s="52"/>
      <c r="B121" s="91">
        <v>118</v>
      </c>
      <c r="C121" s="61"/>
      <c r="D121" s="62"/>
      <c r="E121" s="63"/>
      <c r="F121" s="64"/>
      <c r="G121" s="61"/>
      <c r="H121" s="61"/>
      <c r="I121" s="63"/>
      <c r="J121" s="64"/>
      <c r="K121" s="65"/>
      <c r="L121" s="63"/>
      <c r="M121" s="64"/>
      <c r="N121" s="61"/>
      <c r="O121" s="62"/>
      <c r="P121" s="66"/>
      <c r="Q121" s="67"/>
      <c r="R121" s="68"/>
      <c r="S121" s="69"/>
      <c r="T121" s="140"/>
      <c r="U121" s="63"/>
      <c r="V121" s="64"/>
      <c r="W121" s="98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</row>
    <row r="122" spans="1:41" s="99" customFormat="1" ht="15" hidden="1" customHeight="1" x14ac:dyDescent="0.25">
      <c r="A122" s="52"/>
      <c r="B122" s="91">
        <v>119</v>
      </c>
      <c r="C122" s="61"/>
      <c r="D122" s="62"/>
      <c r="E122" s="63"/>
      <c r="F122" s="64"/>
      <c r="G122" s="61"/>
      <c r="H122" s="61"/>
      <c r="I122" s="63"/>
      <c r="J122" s="64"/>
      <c r="K122" s="65"/>
      <c r="L122" s="63"/>
      <c r="M122" s="64"/>
      <c r="N122" s="61"/>
      <c r="O122" s="62"/>
      <c r="P122" s="66"/>
      <c r="Q122" s="67"/>
      <c r="R122" s="68"/>
      <c r="S122" s="69"/>
      <c r="T122" s="140"/>
      <c r="U122" s="63"/>
      <c r="V122" s="64"/>
      <c r="W122" s="98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</row>
    <row r="123" spans="1:41" s="99" customFormat="1" ht="15" hidden="1" customHeight="1" x14ac:dyDescent="0.25">
      <c r="A123" s="52"/>
      <c r="B123" s="92">
        <v>120</v>
      </c>
      <c r="C123" s="70"/>
      <c r="D123" s="71"/>
      <c r="E123" s="72"/>
      <c r="F123" s="73"/>
      <c r="G123" s="70"/>
      <c r="H123" s="70"/>
      <c r="I123" s="72"/>
      <c r="J123" s="73"/>
      <c r="K123" s="74"/>
      <c r="L123" s="72"/>
      <c r="M123" s="73"/>
      <c r="N123" s="70"/>
      <c r="O123" s="71"/>
      <c r="P123" s="75"/>
      <c r="Q123" s="76"/>
      <c r="R123" s="77"/>
      <c r="S123" s="78"/>
      <c r="T123" s="141"/>
      <c r="U123" s="72"/>
      <c r="V123" s="73"/>
      <c r="W123" s="98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</row>
    <row r="124" spans="1:41" s="122" customFormat="1" ht="9.9499999999999993" hidden="1" customHeight="1" x14ac:dyDescent="0.25">
      <c r="D124" s="123"/>
      <c r="K124" s="124"/>
      <c r="O124" s="123"/>
      <c r="P124" s="124"/>
      <c r="Q124" s="125"/>
      <c r="R124" s="125"/>
      <c r="S124" s="125"/>
      <c r="T124" s="126"/>
    </row>
    <row r="125" spans="1:41" s="111" customFormat="1" ht="9.9499999999999993" hidden="1" customHeight="1" x14ac:dyDescent="0.25">
      <c r="D125" s="112"/>
      <c r="E125" s="8" t="s">
        <v>56</v>
      </c>
      <c r="K125" s="113"/>
      <c r="L125" s="8" t="s">
        <v>46</v>
      </c>
      <c r="N125" s="8" t="s">
        <v>57</v>
      </c>
      <c r="O125" s="112"/>
      <c r="P125" s="113"/>
      <c r="Q125" s="114"/>
      <c r="R125" s="114"/>
      <c r="S125" s="114"/>
      <c r="T125" s="115"/>
      <c r="U125" s="8" t="s">
        <v>58</v>
      </c>
    </row>
    <row r="126" spans="1:41" s="111" customFormat="1" ht="9.9499999999999993" hidden="1" customHeight="1" x14ac:dyDescent="0.25">
      <c r="D126" s="112"/>
      <c r="E126" s="8" t="s">
        <v>59</v>
      </c>
      <c r="K126" s="113"/>
      <c r="L126" s="8" t="s">
        <v>47</v>
      </c>
      <c r="N126" s="8" t="s">
        <v>60</v>
      </c>
      <c r="O126" s="112"/>
      <c r="P126" s="113"/>
      <c r="Q126" s="114"/>
      <c r="R126" s="114"/>
      <c r="S126" s="114"/>
      <c r="T126" s="115"/>
      <c r="U126" s="8" t="s">
        <v>61</v>
      </c>
    </row>
    <row r="127" spans="1:41" s="111" customFormat="1" ht="9.9499999999999993" hidden="1" customHeight="1" x14ac:dyDescent="0.25">
      <c r="D127" s="112"/>
      <c r="E127" s="8" t="s">
        <v>62</v>
      </c>
      <c r="K127" s="113"/>
      <c r="N127" s="8" t="s">
        <v>63</v>
      </c>
      <c r="O127" s="112"/>
      <c r="P127" s="113"/>
      <c r="Q127" s="114"/>
      <c r="R127" s="114"/>
      <c r="S127" s="114"/>
      <c r="T127" s="115"/>
    </row>
    <row r="128" spans="1:41" s="111" customFormat="1" ht="9.9499999999999993" hidden="1" customHeight="1" x14ac:dyDescent="0.25">
      <c r="D128" s="112"/>
      <c r="E128" s="8" t="s">
        <v>64</v>
      </c>
      <c r="K128" s="113"/>
      <c r="N128" s="8" t="s">
        <v>154</v>
      </c>
      <c r="O128" s="112"/>
      <c r="P128" s="113"/>
      <c r="Q128" s="114"/>
      <c r="R128" s="114"/>
      <c r="S128" s="114"/>
      <c r="T128" s="115"/>
    </row>
    <row r="129" spans="4:20" s="111" customFormat="1" ht="9.9499999999999993" hidden="1" customHeight="1" x14ac:dyDescent="0.25">
      <c r="D129" s="112"/>
      <c r="E129" s="8" t="s">
        <v>65</v>
      </c>
      <c r="K129" s="113"/>
      <c r="N129" s="8" t="s">
        <v>66</v>
      </c>
      <c r="O129" s="112"/>
      <c r="P129" s="113"/>
      <c r="Q129" s="114"/>
      <c r="R129" s="114"/>
      <c r="S129" s="114"/>
      <c r="T129" s="115"/>
    </row>
    <row r="130" spans="4:20" s="111" customFormat="1" ht="9.9499999999999993" hidden="1" customHeight="1" x14ac:dyDescent="0.25">
      <c r="D130" s="112"/>
      <c r="E130" s="8" t="s">
        <v>67</v>
      </c>
      <c r="K130" s="113"/>
      <c r="N130" s="8" t="s">
        <v>68</v>
      </c>
      <c r="O130" s="112"/>
      <c r="P130" s="113"/>
      <c r="Q130" s="114"/>
      <c r="R130" s="114"/>
      <c r="S130" s="114"/>
      <c r="T130" s="115"/>
    </row>
    <row r="131" spans="4:20" s="111" customFormat="1" ht="9.9499999999999993" hidden="1" customHeight="1" x14ac:dyDescent="0.25">
      <c r="D131" s="112"/>
      <c r="E131" s="8" t="s">
        <v>69</v>
      </c>
      <c r="K131" s="113"/>
      <c r="N131" s="111" t="s">
        <v>70</v>
      </c>
      <c r="O131" s="112"/>
      <c r="P131" s="113"/>
      <c r="Q131" s="114"/>
      <c r="R131" s="114"/>
      <c r="S131" s="114"/>
      <c r="T131" s="115"/>
    </row>
    <row r="132" spans="4:20" s="111" customFormat="1" ht="9.9499999999999993" hidden="1" customHeight="1" x14ac:dyDescent="0.25">
      <c r="D132" s="112"/>
      <c r="E132" s="8" t="s">
        <v>71</v>
      </c>
      <c r="K132" s="113"/>
      <c r="O132" s="112"/>
      <c r="P132" s="113"/>
      <c r="Q132" s="114"/>
      <c r="R132" s="114"/>
      <c r="S132" s="114"/>
      <c r="T132" s="115"/>
    </row>
    <row r="133" spans="4:20" s="111" customFormat="1" ht="9.9499999999999993" hidden="1" customHeight="1" x14ac:dyDescent="0.25">
      <c r="D133" s="112"/>
      <c r="E133" s="8" t="s">
        <v>72</v>
      </c>
      <c r="K133" s="113"/>
      <c r="O133" s="112"/>
      <c r="P133" s="113"/>
      <c r="Q133" s="114"/>
      <c r="R133" s="114"/>
      <c r="S133" s="114"/>
      <c r="T133" s="115"/>
    </row>
    <row r="134" spans="4:20" s="111" customFormat="1" ht="9.9499999999999993" hidden="1" customHeight="1" x14ac:dyDescent="0.15">
      <c r="D134" s="112"/>
      <c r="E134" s="8" t="s">
        <v>73</v>
      </c>
      <c r="K134" s="113"/>
      <c r="N134" s="116" t="s">
        <v>80</v>
      </c>
      <c r="O134" s="112"/>
      <c r="P134" s="113" t="s">
        <v>83</v>
      </c>
      <c r="Q134" s="114"/>
      <c r="R134" s="114"/>
      <c r="S134" s="114"/>
      <c r="T134" s="115"/>
    </row>
    <row r="135" spans="4:20" s="111" customFormat="1" ht="9.9499999999999993" hidden="1" customHeight="1" x14ac:dyDescent="0.15">
      <c r="D135" s="112"/>
      <c r="E135" s="8" t="s">
        <v>74</v>
      </c>
      <c r="K135" s="113"/>
      <c r="N135" s="116" t="s">
        <v>126</v>
      </c>
      <c r="O135" s="112"/>
      <c r="P135" s="113" t="s">
        <v>142</v>
      </c>
      <c r="Q135" s="114"/>
      <c r="R135" s="114"/>
      <c r="S135" s="114"/>
      <c r="T135" s="115"/>
    </row>
    <row r="136" spans="4:20" s="111" customFormat="1" ht="9.9499999999999993" hidden="1" customHeight="1" x14ac:dyDescent="0.15">
      <c r="D136" s="112"/>
      <c r="E136" s="8" t="s">
        <v>75</v>
      </c>
      <c r="K136" s="113"/>
      <c r="N136" s="116" t="s">
        <v>127</v>
      </c>
      <c r="O136" s="112"/>
      <c r="P136" s="113" t="s">
        <v>143</v>
      </c>
      <c r="Q136" s="114"/>
      <c r="R136" s="114"/>
      <c r="S136" s="114"/>
      <c r="T136" s="115"/>
    </row>
    <row r="137" spans="4:20" s="8" customFormat="1" ht="9.9499999999999993" hidden="1" customHeight="1" x14ac:dyDescent="0.15">
      <c r="D137" s="117"/>
      <c r="E137" s="8" t="s">
        <v>76</v>
      </c>
      <c r="N137" s="116" t="s">
        <v>84</v>
      </c>
      <c r="O137" s="117"/>
      <c r="P137" s="8" t="s">
        <v>85</v>
      </c>
    </row>
    <row r="138" spans="4:20" s="8" customFormat="1" ht="9.9499999999999993" hidden="1" customHeight="1" x14ac:dyDescent="0.15">
      <c r="D138" s="117"/>
      <c r="E138" s="8" t="s">
        <v>77</v>
      </c>
      <c r="N138" s="116"/>
      <c r="O138" s="117"/>
    </row>
    <row r="139" spans="4:20" s="8" customFormat="1" ht="9.9499999999999993" hidden="1" customHeight="1" x14ac:dyDescent="0.15">
      <c r="D139" s="117"/>
      <c r="E139" s="8" t="s">
        <v>78</v>
      </c>
      <c r="N139" s="116"/>
      <c r="O139" s="117"/>
    </row>
    <row r="140" spans="4:20" s="8" customFormat="1" ht="9.9499999999999993" hidden="1" customHeight="1" x14ac:dyDescent="0.15">
      <c r="D140" s="117"/>
      <c r="E140" s="8" t="s">
        <v>79</v>
      </c>
      <c r="N140" s="116"/>
      <c r="O140" s="117"/>
    </row>
    <row r="141" spans="4:20" s="8" customFormat="1" ht="9.9499999999999993" hidden="1" customHeight="1" x14ac:dyDescent="0.15">
      <c r="D141" s="117"/>
      <c r="E141" s="8" t="s">
        <v>81</v>
      </c>
      <c r="N141" s="116"/>
      <c r="O141" s="117"/>
    </row>
    <row r="142" spans="4:20" s="8" customFormat="1" ht="9.9499999999999993" hidden="1" customHeight="1" x14ac:dyDescent="0.25">
      <c r="D142" s="117"/>
      <c r="E142" s="8" t="s">
        <v>82</v>
      </c>
      <c r="O142" s="117"/>
    </row>
    <row r="143" spans="4:20" s="8" customFormat="1" ht="9.9499999999999993" hidden="1" customHeight="1" x14ac:dyDescent="0.25">
      <c r="D143" s="117"/>
      <c r="O143" s="117"/>
    </row>
    <row r="144" spans="4:20" s="8" customFormat="1" ht="9.9499999999999993" hidden="1" customHeight="1" x14ac:dyDescent="0.25">
      <c r="D144" s="117"/>
      <c r="O144" s="117"/>
    </row>
    <row r="145" spans="3:15" s="8" customFormat="1" ht="9.9499999999999993" hidden="1" customHeight="1" x14ac:dyDescent="0.25">
      <c r="D145" s="117"/>
      <c r="O145" s="117"/>
    </row>
    <row r="146" spans="3:15" s="8" customFormat="1" ht="9.9499999999999993" hidden="1" customHeight="1" x14ac:dyDescent="0.25">
      <c r="D146" s="117"/>
      <c r="O146" s="117"/>
    </row>
    <row r="147" spans="3:15" s="8" customFormat="1" ht="9.9499999999999993" hidden="1" customHeight="1" x14ac:dyDescent="0.25">
      <c r="D147" s="117"/>
      <c r="O147" s="117"/>
    </row>
    <row r="148" spans="3:15" s="8" customFormat="1" ht="9.9499999999999993" hidden="1" customHeight="1" x14ac:dyDescent="0.25">
      <c r="D148" s="117"/>
      <c r="O148" s="117"/>
    </row>
    <row r="149" spans="3:15" s="8" customFormat="1" ht="9.9499999999999993" hidden="1" customHeight="1" x14ac:dyDescent="0.25">
      <c r="D149" s="117"/>
      <c r="O149" s="117"/>
    </row>
    <row r="150" spans="3:15" s="8" customFormat="1" ht="9.9499999999999993" hidden="1" customHeight="1" x14ac:dyDescent="0.25">
      <c r="D150" s="117"/>
      <c r="G150" s="118" t="s">
        <v>86</v>
      </c>
      <c r="O150" s="117"/>
    </row>
    <row r="151" spans="3:15" s="8" customFormat="1" ht="9.9499999999999993" hidden="1" customHeight="1" x14ac:dyDescent="0.25">
      <c r="C151" s="118" t="s">
        <v>86</v>
      </c>
      <c r="D151" s="117"/>
      <c r="G151" s="119" t="s">
        <v>144</v>
      </c>
      <c r="I151" s="120"/>
      <c r="K151" s="120"/>
      <c r="N151" s="120"/>
      <c r="O151" s="117"/>
    </row>
    <row r="152" spans="3:15" s="8" customFormat="1" ht="9.9499999999999993" hidden="1" customHeight="1" x14ac:dyDescent="0.25">
      <c r="C152" s="118" t="s">
        <v>145</v>
      </c>
      <c r="D152" s="117"/>
      <c r="G152" s="119" t="s">
        <v>92</v>
      </c>
      <c r="I152" s="120"/>
      <c r="K152" s="120"/>
      <c r="N152" s="120"/>
      <c r="O152" s="117"/>
    </row>
    <row r="153" spans="3:15" s="8" customFormat="1" ht="9.9499999999999993" hidden="1" customHeight="1" x14ac:dyDescent="0.25">
      <c r="C153" s="118" t="s">
        <v>146</v>
      </c>
      <c r="D153" s="117"/>
      <c r="G153" s="119" t="s">
        <v>131</v>
      </c>
      <c r="I153" s="120"/>
      <c r="K153" s="120"/>
      <c r="N153" s="120"/>
      <c r="O153" s="117"/>
    </row>
    <row r="154" spans="3:15" s="8" customFormat="1" ht="9.9499999999999993" hidden="1" customHeight="1" x14ac:dyDescent="0.25">
      <c r="C154" s="118" t="s">
        <v>147</v>
      </c>
      <c r="D154" s="117"/>
      <c r="G154" s="119" t="s">
        <v>93</v>
      </c>
      <c r="I154" s="120"/>
      <c r="K154" s="120"/>
      <c r="N154" s="120"/>
      <c r="O154" s="117"/>
    </row>
    <row r="155" spans="3:15" s="8" customFormat="1" ht="9.9499999999999993" hidden="1" customHeight="1" x14ac:dyDescent="0.25">
      <c r="C155" s="118" t="s">
        <v>148</v>
      </c>
      <c r="D155" s="117"/>
      <c r="G155" s="119" t="s">
        <v>97</v>
      </c>
      <c r="I155" s="120"/>
      <c r="K155" s="120"/>
      <c r="N155" s="120"/>
      <c r="O155" s="117"/>
    </row>
    <row r="156" spans="3:15" s="8" customFormat="1" ht="9.9499999999999993" hidden="1" customHeight="1" x14ac:dyDescent="0.25">
      <c r="C156" s="118"/>
      <c r="D156" s="117"/>
      <c r="G156" s="119" t="s">
        <v>105</v>
      </c>
      <c r="I156" s="120"/>
      <c r="K156" s="120"/>
      <c r="N156" s="120"/>
      <c r="O156" s="117"/>
    </row>
    <row r="157" spans="3:15" s="8" customFormat="1" ht="9.9499999999999993" hidden="1" customHeight="1" x14ac:dyDescent="0.25">
      <c r="C157" s="118"/>
      <c r="D157" s="117"/>
      <c r="G157" s="119" t="s">
        <v>112</v>
      </c>
      <c r="I157" s="118"/>
      <c r="K157" s="118"/>
      <c r="N157" s="118"/>
      <c r="O157" s="117"/>
    </row>
    <row r="158" spans="3:15" s="8" customFormat="1" ht="9.9499999999999993" hidden="1" customHeight="1" x14ac:dyDescent="0.25">
      <c r="C158" s="118"/>
      <c r="D158" s="117"/>
      <c r="G158" s="119" t="s">
        <v>104</v>
      </c>
      <c r="O158" s="117"/>
    </row>
    <row r="159" spans="3:15" s="8" customFormat="1" ht="9.9499999999999993" hidden="1" customHeight="1" x14ac:dyDescent="0.25">
      <c r="D159" s="117"/>
      <c r="G159" s="119" t="s">
        <v>123</v>
      </c>
      <c r="I159" s="120"/>
      <c r="K159" s="120"/>
      <c r="N159" s="120"/>
      <c r="O159" s="117"/>
    </row>
    <row r="160" spans="3:15" s="8" customFormat="1" ht="9.9499999999999993" hidden="1" customHeight="1" x14ac:dyDescent="0.25">
      <c r="C160" s="118"/>
      <c r="D160" s="117"/>
      <c r="G160" s="119" t="s">
        <v>108</v>
      </c>
      <c r="I160" s="120"/>
      <c r="K160" s="120"/>
      <c r="N160" s="120"/>
      <c r="O160" s="117"/>
    </row>
    <row r="161" spans="3:15" s="8" customFormat="1" ht="9.9499999999999993" hidden="1" customHeight="1" x14ac:dyDescent="0.25">
      <c r="C161" s="119"/>
      <c r="D161" s="117"/>
      <c r="G161" s="119"/>
      <c r="I161" s="120"/>
      <c r="K161" s="120"/>
      <c r="N161" s="120"/>
      <c r="O161" s="117"/>
    </row>
    <row r="162" spans="3:15" s="8" customFormat="1" ht="9.9499999999999993" hidden="1" customHeight="1" x14ac:dyDescent="0.25">
      <c r="C162" s="119"/>
      <c r="D162" s="117"/>
      <c r="G162" s="119"/>
      <c r="I162" s="120"/>
      <c r="K162" s="120"/>
      <c r="N162" s="120"/>
      <c r="O162" s="117"/>
    </row>
    <row r="163" spans="3:15" s="8" customFormat="1" ht="9.9499999999999993" hidden="1" customHeight="1" x14ac:dyDescent="0.25">
      <c r="C163" s="119"/>
      <c r="D163" s="117"/>
      <c r="G163" s="118"/>
      <c r="I163" s="120"/>
      <c r="K163" s="120"/>
      <c r="N163" s="120"/>
      <c r="O163" s="117"/>
    </row>
    <row r="164" spans="3:15" s="8" customFormat="1" ht="9.9499999999999993" hidden="1" customHeight="1" x14ac:dyDescent="0.25">
      <c r="C164" s="119"/>
      <c r="D164" s="117"/>
      <c r="G164" s="118" t="s">
        <v>145</v>
      </c>
      <c r="I164" s="120"/>
      <c r="K164" s="120"/>
      <c r="N164" s="120"/>
      <c r="O164" s="117"/>
    </row>
    <row r="165" spans="3:15" s="8" customFormat="1" ht="9.9499999999999993" hidden="1" customHeight="1" x14ac:dyDescent="0.25">
      <c r="C165" s="119"/>
      <c r="D165" s="117"/>
      <c r="G165" s="119" t="s">
        <v>96</v>
      </c>
      <c r="I165" s="118"/>
      <c r="K165" s="118"/>
      <c r="N165" s="118"/>
      <c r="O165" s="117"/>
    </row>
    <row r="166" spans="3:15" s="8" customFormat="1" ht="9.9499999999999993" hidden="1" customHeight="1" x14ac:dyDescent="0.25">
      <c r="C166" s="119"/>
      <c r="D166" s="117"/>
      <c r="G166" s="119" t="s">
        <v>107</v>
      </c>
      <c r="O166" s="117"/>
    </row>
    <row r="167" spans="3:15" s="8" customFormat="1" ht="9.9499999999999993" hidden="1" customHeight="1" x14ac:dyDescent="0.25">
      <c r="C167" s="119"/>
      <c r="D167" s="117"/>
      <c r="G167" s="119" t="s">
        <v>95</v>
      </c>
      <c r="I167" s="120"/>
      <c r="K167" s="120"/>
      <c r="N167" s="120"/>
      <c r="O167" s="117"/>
    </row>
    <row r="168" spans="3:15" s="8" customFormat="1" ht="9.9499999999999993" hidden="1" customHeight="1" x14ac:dyDescent="0.25">
      <c r="C168" s="119"/>
      <c r="D168" s="117"/>
      <c r="G168" s="119" t="s">
        <v>99</v>
      </c>
      <c r="I168" s="120"/>
      <c r="K168" s="120"/>
      <c r="N168" s="120"/>
      <c r="O168" s="117"/>
    </row>
    <row r="169" spans="3:15" s="8" customFormat="1" ht="9.9499999999999993" hidden="1" customHeight="1" x14ac:dyDescent="0.25">
      <c r="C169" s="119"/>
      <c r="D169" s="117"/>
      <c r="G169" s="119" t="s">
        <v>132</v>
      </c>
      <c r="I169" s="120"/>
      <c r="K169" s="120"/>
      <c r="N169" s="120"/>
      <c r="O169" s="117"/>
    </row>
    <row r="170" spans="3:15" s="8" customFormat="1" ht="9.9499999999999993" hidden="1" customHeight="1" x14ac:dyDescent="0.25">
      <c r="C170" s="119"/>
      <c r="D170" s="117"/>
      <c r="G170" s="119" t="s">
        <v>103</v>
      </c>
      <c r="I170" s="120"/>
      <c r="K170" s="120"/>
      <c r="N170" s="120"/>
      <c r="O170" s="117"/>
    </row>
    <row r="171" spans="3:15" s="8" customFormat="1" ht="9.9499999999999993" hidden="1" customHeight="1" x14ac:dyDescent="0.25">
      <c r="C171" s="119"/>
      <c r="D171" s="117"/>
      <c r="G171" s="119" t="s">
        <v>109</v>
      </c>
      <c r="I171" s="120"/>
      <c r="K171" s="120"/>
      <c r="N171" s="120"/>
      <c r="O171" s="117"/>
    </row>
    <row r="172" spans="3:15" s="8" customFormat="1" ht="9.9499999999999993" hidden="1" customHeight="1" x14ac:dyDescent="0.25">
      <c r="C172" s="119"/>
      <c r="D172" s="117"/>
      <c r="G172" s="119" t="s">
        <v>114</v>
      </c>
      <c r="I172" s="120"/>
      <c r="K172" s="120"/>
      <c r="N172" s="120"/>
      <c r="O172" s="117"/>
    </row>
    <row r="173" spans="3:15" s="8" customFormat="1" ht="9.9499999999999993" hidden="1" customHeight="1" x14ac:dyDescent="0.25">
      <c r="C173" s="119"/>
      <c r="D173" s="117"/>
      <c r="G173" s="119" t="s">
        <v>136</v>
      </c>
      <c r="I173" s="118"/>
      <c r="K173" s="118"/>
      <c r="N173" s="118"/>
      <c r="O173" s="117"/>
    </row>
    <row r="174" spans="3:15" s="8" customFormat="1" ht="9.9499999999999993" hidden="1" customHeight="1" x14ac:dyDescent="0.25">
      <c r="C174" s="119"/>
      <c r="D174" s="117"/>
      <c r="G174" s="119" t="s">
        <v>98</v>
      </c>
      <c r="O174" s="117"/>
    </row>
    <row r="175" spans="3:15" s="8" customFormat="1" ht="9.9499999999999993" hidden="1" customHeight="1" x14ac:dyDescent="0.25">
      <c r="C175" s="119"/>
      <c r="D175" s="117"/>
      <c r="G175" s="119"/>
      <c r="I175" s="120"/>
      <c r="K175" s="120"/>
      <c r="N175" s="120"/>
      <c r="O175" s="117"/>
    </row>
    <row r="176" spans="3:15" s="8" customFormat="1" ht="9.9499999999999993" hidden="1" customHeight="1" x14ac:dyDescent="0.25">
      <c r="C176" s="119"/>
      <c r="D176" s="117"/>
      <c r="G176" s="119"/>
      <c r="I176" s="120"/>
      <c r="K176" s="120"/>
      <c r="N176" s="120"/>
      <c r="O176" s="117"/>
    </row>
    <row r="177" spans="3:15" s="8" customFormat="1" ht="9.9499999999999993" hidden="1" customHeight="1" x14ac:dyDescent="0.25">
      <c r="C177" s="119"/>
      <c r="D177" s="117"/>
      <c r="G177" s="119"/>
      <c r="I177" s="120"/>
      <c r="K177" s="120"/>
      <c r="N177" s="120"/>
      <c r="O177" s="117"/>
    </row>
    <row r="178" spans="3:15" s="8" customFormat="1" ht="9.9499999999999993" hidden="1" customHeight="1" x14ac:dyDescent="0.25">
      <c r="C178" s="119"/>
      <c r="D178" s="117"/>
      <c r="G178" s="118" t="s">
        <v>146</v>
      </c>
      <c r="I178" s="120"/>
      <c r="K178" s="120"/>
      <c r="N178" s="120"/>
      <c r="O178" s="117"/>
    </row>
    <row r="179" spans="3:15" s="8" customFormat="1" ht="9.9499999999999993" hidden="1" customHeight="1" x14ac:dyDescent="0.25">
      <c r="C179" s="119"/>
      <c r="D179" s="117"/>
      <c r="G179" s="119" t="s">
        <v>100</v>
      </c>
      <c r="I179" s="120"/>
      <c r="K179" s="120"/>
      <c r="N179" s="120"/>
      <c r="O179" s="117"/>
    </row>
    <row r="180" spans="3:15" s="8" customFormat="1" ht="9.9499999999999993" hidden="1" customHeight="1" x14ac:dyDescent="0.25">
      <c r="C180" s="119"/>
      <c r="D180" s="117"/>
      <c r="G180" s="119" t="s">
        <v>150</v>
      </c>
      <c r="I180" s="120"/>
      <c r="K180" s="120"/>
      <c r="N180" s="120"/>
      <c r="O180" s="117"/>
    </row>
    <row r="181" spans="3:15" s="8" customFormat="1" ht="9.9499999999999993" hidden="1" customHeight="1" x14ac:dyDescent="0.25">
      <c r="C181" s="119"/>
      <c r="D181" s="117"/>
      <c r="G181" s="119" t="s">
        <v>102</v>
      </c>
      <c r="I181" s="118"/>
      <c r="K181" s="118"/>
      <c r="N181" s="118"/>
      <c r="O181" s="117"/>
    </row>
    <row r="182" spans="3:15" s="8" customFormat="1" ht="9.9499999999999993" hidden="1" customHeight="1" x14ac:dyDescent="0.25">
      <c r="C182" s="119"/>
      <c r="D182" s="117"/>
      <c r="G182" s="119" t="s">
        <v>101</v>
      </c>
      <c r="O182" s="117"/>
    </row>
    <row r="183" spans="3:15" s="8" customFormat="1" ht="9.9499999999999993" hidden="1" customHeight="1" x14ac:dyDescent="0.25">
      <c r="C183" s="119"/>
      <c r="D183" s="117"/>
      <c r="G183" s="119" t="s">
        <v>113</v>
      </c>
      <c r="I183" s="120"/>
      <c r="K183" s="120"/>
      <c r="N183" s="120"/>
      <c r="O183" s="117"/>
    </row>
    <row r="184" spans="3:15" s="8" customFormat="1" ht="9.9499999999999993" hidden="1" customHeight="1" x14ac:dyDescent="0.25">
      <c r="C184" s="119"/>
      <c r="D184" s="117"/>
      <c r="G184" s="119" t="s">
        <v>124</v>
      </c>
      <c r="I184" s="120"/>
      <c r="K184" s="120"/>
      <c r="N184" s="120"/>
      <c r="O184" s="117"/>
    </row>
    <row r="185" spans="3:15" s="8" customFormat="1" ht="9.9499999999999993" hidden="1" customHeight="1" x14ac:dyDescent="0.25">
      <c r="C185" s="119"/>
      <c r="D185" s="117"/>
      <c r="G185" s="119" t="s">
        <v>149</v>
      </c>
      <c r="I185" s="120"/>
      <c r="K185" s="120"/>
      <c r="N185" s="118"/>
      <c r="O185" s="117"/>
    </row>
    <row r="186" spans="3:15" s="8" customFormat="1" ht="9.9499999999999993" hidden="1" customHeight="1" x14ac:dyDescent="0.25">
      <c r="C186" s="119"/>
      <c r="D186" s="117"/>
      <c r="G186" s="119" t="s">
        <v>133</v>
      </c>
      <c r="I186" s="120"/>
      <c r="K186" s="120"/>
      <c r="N186" s="118"/>
      <c r="O186" s="117"/>
    </row>
    <row r="187" spans="3:15" s="8" customFormat="1" ht="9.9499999999999993" hidden="1" customHeight="1" x14ac:dyDescent="0.25">
      <c r="C187" s="119"/>
      <c r="D187" s="117"/>
      <c r="G187" s="119" t="s">
        <v>130</v>
      </c>
      <c r="I187" s="120"/>
      <c r="K187" s="120"/>
      <c r="N187" s="118"/>
      <c r="O187" s="117"/>
    </row>
    <row r="188" spans="3:15" s="8" customFormat="1" ht="9.9499999999999993" hidden="1" customHeight="1" x14ac:dyDescent="0.25">
      <c r="C188" s="119"/>
      <c r="D188" s="117"/>
      <c r="G188" s="119" t="s">
        <v>94</v>
      </c>
      <c r="I188" s="120"/>
      <c r="K188" s="120"/>
      <c r="N188" s="118"/>
      <c r="O188" s="117"/>
    </row>
    <row r="189" spans="3:15" s="8" customFormat="1" ht="9.9499999999999993" hidden="1" customHeight="1" x14ac:dyDescent="0.25">
      <c r="C189" s="119"/>
      <c r="D189" s="117"/>
      <c r="G189" s="119"/>
      <c r="I189" s="118"/>
      <c r="K189" s="118"/>
      <c r="N189" s="118"/>
      <c r="O189" s="117"/>
    </row>
    <row r="190" spans="3:15" s="8" customFormat="1" ht="9.9499999999999993" hidden="1" customHeight="1" x14ac:dyDescent="0.25">
      <c r="C190" s="119"/>
      <c r="D190" s="117"/>
      <c r="G190" s="119"/>
      <c r="O190" s="117"/>
    </row>
    <row r="191" spans="3:15" s="8" customFormat="1" ht="9.9499999999999993" hidden="1" customHeight="1" x14ac:dyDescent="0.25">
      <c r="C191" s="119"/>
      <c r="D191" s="117"/>
      <c r="G191" s="119"/>
      <c r="I191" s="120"/>
      <c r="K191" s="120"/>
      <c r="N191" s="120"/>
      <c r="O191" s="117"/>
    </row>
    <row r="192" spans="3:15" s="8" customFormat="1" ht="9.9499999999999993" hidden="1" customHeight="1" x14ac:dyDescent="0.25">
      <c r="C192" s="119"/>
      <c r="D192" s="117"/>
      <c r="G192" s="118" t="s">
        <v>147</v>
      </c>
      <c r="I192" s="120"/>
      <c r="K192" s="120"/>
      <c r="N192" s="120"/>
      <c r="O192" s="117"/>
    </row>
    <row r="193" spans="3:15" s="8" customFormat="1" ht="9.9499999999999993" hidden="1" customHeight="1" x14ac:dyDescent="0.25">
      <c r="C193" s="119"/>
      <c r="D193" s="117"/>
      <c r="G193" s="119" t="s">
        <v>111</v>
      </c>
      <c r="I193" s="120"/>
      <c r="K193" s="120"/>
      <c r="N193" s="118"/>
      <c r="O193" s="117"/>
    </row>
    <row r="194" spans="3:15" s="8" customFormat="1" ht="9.9499999999999993" hidden="1" customHeight="1" x14ac:dyDescent="0.25">
      <c r="C194" s="119"/>
      <c r="D194" s="117"/>
      <c r="G194" s="119" t="s">
        <v>122</v>
      </c>
      <c r="I194" s="120"/>
      <c r="K194" s="120"/>
      <c r="N194" s="118"/>
      <c r="O194" s="117"/>
    </row>
    <row r="195" spans="3:15" s="8" customFormat="1" ht="9.9499999999999993" hidden="1" customHeight="1" x14ac:dyDescent="0.25">
      <c r="C195" s="119"/>
      <c r="D195" s="117"/>
      <c r="G195" s="119" t="s">
        <v>115</v>
      </c>
      <c r="I195" s="120"/>
      <c r="K195" s="120"/>
      <c r="N195" s="118"/>
      <c r="O195" s="117"/>
    </row>
    <row r="196" spans="3:15" s="8" customFormat="1" ht="9.9499999999999993" hidden="1" customHeight="1" x14ac:dyDescent="0.25">
      <c r="C196" s="119"/>
      <c r="D196" s="117"/>
      <c r="G196" s="119" t="s">
        <v>117</v>
      </c>
      <c r="I196" s="120"/>
      <c r="K196" s="120"/>
      <c r="N196" s="118"/>
      <c r="O196" s="117"/>
    </row>
    <row r="197" spans="3:15" s="8" customFormat="1" ht="9.9499999999999993" hidden="1" customHeight="1" x14ac:dyDescent="0.25">
      <c r="C197" s="119"/>
      <c r="D197" s="117"/>
      <c r="G197" s="119" t="s">
        <v>137</v>
      </c>
      <c r="I197" s="118"/>
      <c r="N197" s="118"/>
      <c r="O197" s="117"/>
    </row>
    <row r="198" spans="3:15" s="8" customFormat="1" ht="9.9499999999999993" hidden="1" customHeight="1" x14ac:dyDescent="0.25">
      <c r="C198" s="119"/>
      <c r="D198" s="117"/>
      <c r="G198" s="119" t="s">
        <v>151</v>
      </c>
      <c r="O198" s="117"/>
    </row>
    <row r="199" spans="3:15" s="8" customFormat="1" ht="9.9499999999999993" hidden="1" customHeight="1" x14ac:dyDescent="0.25">
      <c r="C199" s="121"/>
      <c r="D199" s="117"/>
      <c r="G199" s="119" t="s">
        <v>138</v>
      </c>
      <c r="I199" s="120"/>
      <c r="N199" s="120"/>
      <c r="O199" s="117"/>
    </row>
    <row r="200" spans="3:15" s="8" customFormat="1" ht="9.9499999999999993" hidden="1" customHeight="1" x14ac:dyDescent="0.25">
      <c r="C200" s="121"/>
      <c r="D200" s="117"/>
      <c r="G200" s="119" t="s">
        <v>106</v>
      </c>
      <c r="I200" s="120"/>
      <c r="N200" s="120"/>
      <c r="O200" s="117"/>
    </row>
    <row r="201" spans="3:15" s="8" customFormat="1" ht="9.9499999999999993" hidden="1" customHeight="1" x14ac:dyDescent="0.25">
      <c r="C201" s="121"/>
      <c r="D201" s="117"/>
      <c r="G201" s="119" t="s">
        <v>110</v>
      </c>
      <c r="I201" s="120"/>
      <c r="N201" s="118"/>
      <c r="O201" s="117"/>
    </row>
    <row r="202" spans="3:15" s="8" customFormat="1" ht="9.9499999999999993" hidden="1" customHeight="1" x14ac:dyDescent="0.25">
      <c r="C202" s="121"/>
      <c r="D202" s="117"/>
      <c r="G202" s="119" t="s">
        <v>119</v>
      </c>
      <c r="I202" s="120"/>
      <c r="O202" s="117"/>
    </row>
    <row r="203" spans="3:15" s="8" customFormat="1" ht="9.9499999999999993" hidden="1" customHeight="1" x14ac:dyDescent="0.25">
      <c r="C203" s="121"/>
      <c r="D203" s="117"/>
      <c r="G203" s="119"/>
      <c r="I203" s="120"/>
      <c r="N203" s="120"/>
      <c r="O203" s="117"/>
    </row>
    <row r="204" spans="3:15" s="8" customFormat="1" ht="9.9499999999999993" hidden="1" customHeight="1" x14ac:dyDescent="0.25">
      <c r="C204" s="121"/>
      <c r="D204" s="117"/>
      <c r="G204" s="119"/>
      <c r="I204" s="120"/>
      <c r="N204" s="120"/>
      <c r="O204" s="117"/>
    </row>
    <row r="205" spans="3:15" s="8" customFormat="1" ht="9.9499999999999993" hidden="1" customHeight="1" x14ac:dyDescent="0.25">
      <c r="C205" s="121"/>
      <c r="D205" s="117"/>
      <c r="G205" s="119"/>
      <c r="I205" s="118"/>
      <c r="O205" s="117"/>
    </row>
    <row r="206" spans="3:15" s="8" customFormat="1" ht="9.9499999999999993" hidden="1" customHeight="1" x14ac:dyDescent="0.25">
      <c r="C206" s="121"/>
      <c r="D206" s="117"/>
      <c r="G206" s="118" t="s">
        <v>148</v>
      </c>
      <c r="O206" s="117"/>
    </row>
    <row r="207" spans="3:15" s="8" customFormat="1" ht="9.9499999999999993" hidden="1" customHeight="1" x14ac:dyDescent="0.25">
      <c r="C207" s="121"/>
      <c r="D207" s="117"/>
      <c r="G207" s="121" t="s">
        <v>129</v>
      </c>
      <c r="I207" s="120"/>
      <c r="O207" s="117"/>
    </row>
    <row r="208" spans="3:15" s="8" customFormat="1" ht="9.9499999999999993" hidden="1" customHeight="1" x14ac:dyDescent="0.25">
      <c r="C208" s="121"/>
      <c r="D208" s="117"/>
      <c r="G208" s="121" t="s">
        <v>120</v>
      </c>
      <c r="I208" s="120"/>
      <c r="O208" s="117"/>
    </row>
    <row r="209" spans="3:15" s="8" customFormat="1" ht="9.9499999999999993" hidden="1" customHeight="1" x14ac:dyDescent="0.25">
      <c r="C209" s="119"/>
      <c r="D209" s="117"/>
      <c r="G209" s="121" t="s">
        <v>140</v>
      </c>
      <c r="I209" s="120"/>
      <c r="O209" s="117"/>
    </row>
    <row r="210" spans="3:15" s="8" customFormat="1" ht="9.9499999999999993" hidden="1" customHeight="1" x14ac:dyDescent="0.25">
      <c r="C210" s="119"/>
      <c r="D210" s="117"/>
      <c r="G210" s="121" t="s">
        <v>139</v>
      </c>
      <c r="I210" s="120"/>
      <c r="O210" s="117"/>
    </row>
    <row r="211" spans="3:15" s="8" customFormat="1" ht="9.9499999999999993" hidden="1" customHeight="1" x14ac:dyDescent="0.25">
      <c r="C211" s="119"/>
      <c r="D211" s="117"/>
      <c r="G211" s="121" t="s">
        <v>141</v>
      </c>
      <c r="I211" s="120"/>
      <c r="O211" s="117"/>
    </row>
    <row r="212" spans="3:15" s="8" customFormat="1" ht="9.9499999999999993" hidden="1" customHeight="1" x14ac:dyDescent="0.25">
      <c r="C212" s="119"/>
      <c r="D212" s="117"/>
      <c r="G212" s="121" t="s">
        <v>118</v>
      </c>
      <c r="I212" s="120"/>
      <c r="O212" s="117"/>
    </row>
    <row r="213" spans="3:15" s="8" customFormat="1" ht="9.9499999999999993" hidden="1" customHeight="1" x14ac:dyDescent="0.25">
      <c r="C213" s="119"/>
      <c r="D213" s="117"/>
      <c r="G213" s="121" t="s">
        <v>116</v>
      </c>
      <c r="O213" s="117"/>
    </row>
    <row r="214" spans="3:15" s="8" customFormat="1" ht="9.9499999999999993" hidden="1" customHeight="1" x14ac:dyDescent="0.25">
      <c r="C214" s="119"/>
      <c r="D214" s="117"/>
      <c r="G214" s="121" t="s">
        <v>121</v>
      </c>
      <c r="O214" s="117"/>
    </row>
    <row r="215" spans="3:15" s="8" customFormat="1" ht="9.9499999999999993" hidden="1" customHeight="1" x14ac:dyDescent="0.25">
      <c r="C215" s="119"/>
      <c r="D215" s="117"/>
      <c r="G215" s="121" t="s">
        <v>152</v>
      </c>
      <c r="O215" s="117"/>
    </row>
    <row r="216" spans="3:15" s="8" customFormat="1" ht="9.9499999999999993" hidden="1" customHeight="1" x14ac:dyDescent="0.25">
      <c r="C216" s="119"/>
      <c r="D216" s="117"/>
      <c r="G216" s="121" t="s">
        <v>153</v>
      </c>
      <c r="O216" s="117"/>
    </row>
    <row r="217" spans="3:15" s="8" customFormat="1" ht="9.9499999999999993" hidden="1" customHeight="1" x14ac:dyDescent="0.25">
      <c r="C217" s="119"/>
      <c r="D217" s="117"/>
      <c r="G217" s="121"/>
      <c r="O217" s="117"/>
    </row>
    <row r="218" spans="3:15" s="8" customFormat="1" ht="9.9499999999999993" hidden="1" customHeight="1" x14ac:dyDescent="0.25">
      <c r="C218" s="119"/>
      <c r="D218" s="117"/>
      <c r="G218" s="121"/>
      <c r="O218" s="117"/>
    </row>
    <row r="219" spans="3:15" s="8" customFormat="1" ht="9.9499999999999993" hidden="1" customHeight="1" x14ac:dyDescent="0.25">
      <c r="D219" s="117"/>
      <c r="G219" s="121"/>
      <c r="O219" s="117"/>
    </row>
    <row r="220" spans="3:15" s="8" customFormat="1" ht="9.9499999999999993" hidden="1" customHeight="1" x14ac:dyDescent="0.25">
      <c r="D220" s="117"/>
      <c r="G220" s="118" t="s">
        <v>128</v>
      </c>
      <c r="O220" s="117"/>
    </row>
    <row r="221" spans="3:15" s="8" customFormat="1" ht="9.9499999999999993" hidden="1" customHeight="1" x14ac:dyDescent="0.25">
      <c r="D221" s="117"/>
      <c r="G221" s="119" t="s">
        <v>125</v>
      </c>
      <c r="O221" s="117"/>
    </row>
    <row r="222" spans="3:15" s="8" customFormat="1" ht="9.9499999999999993" hidden="1" customHeight="1" x14ac:dyDescent="0.25">
      <c r="D222" s="117"/>
      <c r="G222" s="119" t="s">
        <v>118</v>
      </c>
      <c r="O222" s="117"/>
    </row>
    <row r="223" spans="3:15" s="8" customFormat="1" ht="9.9499999999999993" hidden="1" customHeight="1" x14ac:dyDescent="0.25">
      <c r="D223" s="117"/>
      <c r="G223" s="119" t="s">
        <v>139</v>
      </c>
      <c r="O223" s="117"/>
    </row>
    <row r="224" spans="3:15" s="8" customFormat="1" ht="9.9499999999999993" hidden="1" customHeight="1" x14ac:dyDescent="0.25">
      <c r="D224" s="117"/>
      <c r="G224" s="119" t="s">
        <v>140</v>
      </c>
      <c r="O224" s="117"/>
    </row>
    <row r="225" spans="4:15" s="8" customFormat="1" ht="9.9499999999999993" hidden="1" customHeight="1" x14ac:dyDescent="0.25">
      <c r="D225" s="117"/>
      <c r="G225" s="119" t="s">
        <v>141</v>
      </c>
      <c r="O225" s="117"/>
    </row>
    <row r="226" spans="4:15" s="8" customFormat="1" ht="9.9499999999999993" hidden="1" customHeight="1" x14ac:dyDescent="0.25">
      <c r="D226" s="117"/>
      <c r="G226" s="119"/>
      <c r="O226" s="117"/>
    </row>
    <row r="227" spans="4:15" s="8" customFormat="1" ht="9.9499999999999993" hidden="1" customHeight="1" x14ac:dyDescent="0.25">
      <c r="D227" s="117"/>
      <c r="G227" s="119"/>
      <c r="O227" s="117"/>
    </row>
    <row r="228" spans="4:15" s="8" customFormat="1" ht="9.9499999999999993" hidden="1" customHeight="1" x14ac:dyDescent="0.25">
      <c r="D228" s="117"/>
      <c r="G228" s="119"/>
      <c r="O228" s="117"/>
    </row>
    <row r="229" spans="4:15" s="8" customFormat="1" ht="9.9499999999999993" hidden="1" customHeight="1" x14ac:dyDescent="0.25">
      <c r="D229" s="117"/>
      <c r="G229" s="119"/>
      <c r="O229" s="117"/>
    </row>
    <row r="230" spans="4:15" s="8" customFormat="1" ht="9.9499999999999993" hidden="1" customHeight="1" x14ac:dyDescent="0.25">
      <c r="D230" s="117"/>
      <c r="G230" s="119"/>
      <c r="O230" s="117"/>
    </row>
    <row r="231" spans="4:15" s="8" customFormat="1" ht="5.25" hidden="1" x14ac:dyDescent="0.15">
      <c r="D231" s="117"/>
      <c r="G231" s="109"/>
      <c r="O231" s="117"/>
    </row>
    <row r="232" spans="4:15" s="8" customFormat="1" ht="5.25" hidden="1" x14ac:dyDescent="0.15">
      <c r="D232" s="117"/>
      <c r="G232" s="109"/>
      <c r="O232" s="117"/>
    </row>
    <row r="233" spans="4:15" s="8" customFormat="1" ht="5.25" hidden="1" x14ac:dyDescent="0.25">
      <c r="D233" s="117"/>
      <c r="G233" s="118"/>
      <c r="O233" s="117"/>
    </row>
    <row r="234" spans="4:15" s="8" customFormat="1" ht="5.25" hidden="1" x14ac:dyDescent="0.25">
      <c r="D234" s="117"/>
      <c r="G234" s="145"/>
      <c r="O234" s="117"/>
    </row>
    <row r="235" spans="4:15" s="8" customFormat="1" ht="5.25" hidden="1" x14ac:dyDescent="0.25">
      <c r="D235" s="117"/>
      <c r="G235" s="145"/>
      <c r="O235" s="117"/>
    </row>
    <row r="236" spans="4:15" s="8" customFormat="1" ht="5.25" hidden="1" x14ac:dyDescent="0.25">
      <c r="D236" s="117"/>
      <c r="G236" s="145"/>
      <c r="O236" s="117"/>
    </row>
    <row r="237" spans="4:15" s="8" customFormat="1" ht="5.25" hidden="1" x14ac:dyDescent="0.25">
      <c r="D237" s="117"/>
      <c r="G237" s="145"/>
      <c r="O237" s="117"/>
    </row>
    <row r="238" spans="4:15" s="8" customFormat="1" ht="5.25" hidden="1" x14ac:dyDescent="0.25">
      <c r="D238" s="117"/>
      <c r="O238" s="117"/>
    </row>
    <row r="239" spans="4:15" s="8" customFormat="1" ht="5.25" hidden="1" x14ac:dyDescent="0.25">
      <c r="D239" s="117"/>
      <c r="O239" s="117"/>
    </row>
    <row r="240" spans="4:15" s="8" customFormat="1" ht="5.25" hidden="1" x14ac:dyDescent="0.25">
      <c r="D240" s="117"/>
      <c r="O240" s="117"/>
    </row>
    <row r="241" spans="4:15" s="8" customFormat="1" ht="5.25" hidden="1" x14ac:dyDescent="0.25">
      <c r="D241" s="117"/>
      <c r="O241" s="117"/>
    </row>
    <row r="242" spans="4:15" s="8" customFormat="1" ht="5.25" hidden="1" x14ac:dyDescent="0.25">
      <c r="D242" s="117"/>
      <c r="O242" s="117"/>
    </row>
    <row r="243" spans="4:15" s="8" customFormat="1" ht="5.25" hidden="1" x14ac:dyDescent="0.25">
      <c r="D243" s="117"/>
      <c r="O243" s="117"/>
    </row>
    <row r="244" spans="4:15" s="8" customFormat="1" ht="5.25" hidden="1" x14ac:dyDescent="0.25">
      <c r="D244" s="117"/>
      <c r="O244" s="117"/>
    </row>
    <row r="245" spans="4:15" s="8" customFormat="1" ht="5.25" hidden="1" x14ac:dyDescent="0.25">
      <c r="D245" s="117"/>
      <c r="O245" s="117"/>
    </row>
    <row r="246" spans="4:15" s="8" customFormat="1" ht="5.25" hidden="1" x14ac:dyDescent="0.25">
      <c r="D246" s="117"/>
      <c r="O246" s="117"/>
    </row>
    <row r="247" spans="4:15" s="8" customFormat="1" ht="5.25" hidden="1" x14ac:dyDescent="0.25">
      <c r="D247" s="117"/>
      <c r="O247" s="117"/>
    </row>
    <row r="248" spans="4:15" s="8" customFormat="1" ht="5.25" hidden="1" x14ac:dyDescent="0.25">
      <c r="D248" s="117"/>
      <c r="O248" s="117"/>
    </row>
    <row r="249" spans="4:15" s="8" customFormat="1" ht="5.25" hidden="1" x14ac:dyDescent="0.25">
      <c r="D249" s="117"/>
      <c r="O249" s="117"/>
    </row>
    <row r="250" spans="4:15" s="8" customFormat="1" ht="5.25" hidden="1" x14ac:dyDescent="0.25">
      <c r="D250" s="117"/>
      <c r="O250" s="117"/>
    </row>
    <row r="251" spans="4:15" s="8" customFormat="1" ht="5.25" hidden="1" x14ac:dyDescent="0.25">
      <c r="D251" s="117"/>
      <c r="O251" s="117"/>
    </row>
    <row r="252" spans="4:15" s="8" customFormat="1" ht="5.25" hidden="1" x14ac:dyDescent="0.25">
      <c r="D252" s="117"/>
      <c r="O252" s="117"/>
    </row>
    <row r="253" spans="4:15" s="8" customFormat="1" ht="5.25" hidden="1" x14ac:dyDescent="0.25">
      <c r="D253" s="117"/>
      <c r="O253" s="117"/>
    </row>
    <row r="254" spans="4:15" s="8" customFormat="1" ht="5.25" hidden="1" x14ac:dyDescent="0.25">
      <c r="D254" s="117"/>
      <c r="O254" s="117"/>
    </row>
    <row r="255" spans="4:15" s="8" customFormat="1" ht="5.25" hidden="1" x14ac:dyDescent="0.25">
      <c r="D255" s="117"/>
      <c r="O255" s="117"/>
    </row>
    <row r="256" spans="4:15" s="8" customFormat="1" ht="5.25" hidden="1" x14ac:dyDescent="0.25">
      <c r="D256" s="117"/>
      <c r="O256" s="117"/>
    </row>
    <row r="257" spans="4:15" s="8" customFormat="1" ht="5.25" hidden="1" x14ac:dyDescent="0.25">
      <c r="D257" s="117"/>
      <c r="O257" s="117"/>
    </row>
    <row r="258" spans="4:15" s="8" customFormat="1" ht="5.25" hidden="1" x14ac:dyDescent="0.25">
      <c r="D258" s="117"/>
      <c r="O258" s="117"/>
    </row>
    <row r="259" spans="4:15" s="8" customFormat="1" ht="5.25" hidden="1" x14ac:dyDescent="0.25">
      <c r="D259" s="117"/>
      <c r="O259" s="117"/>
    </row>
    <row r="260" spans="4:15" s="8" customFormat="1" ht="5.25" hidden="1" x14ac:dyDescent="0.25">
      <c r="D260" s="117"/>
      <c r="O260" s="117"/>
    </row>
    <row r="261" spans="4:15" s="8" customFormat="1" ht="5.25" hidden="1" x14ac:dyDescent="0.25">
      <c r="D261" s="117"/>
      <c r="O261" s="117"/>
    </row>
    <row r="262" spans="4:15" s="8" customFormat="1" ht="5.25" hidden="1" x14ac:dyDescent="0.25">
      <c r="D262" s="117"/>
      <c r="O262" s="117"/>
    </row>
    <row r="263" spans="4:15" s="8" customFormat="1" ht="5.25" hidden="1" x14ac:dyDescent="0.25">
      <c r="D263" s="117"/>
      <c r="O263" s="117"/>
    </row>
    <row r="264" spans="4:15" s="8" customFormat="1" ht="5.25" hidden="1" x14ac:dyDescent="0.25">
      <c r="D264" s="117"/>
      <c r="O264" s="117"/>
    </row>
    <row r="265" spans="4:15" s="8" customFormat="1" ht="5.25" hidden="1" x14ac:dyDescent="0.25">
      <c r="D265" s="117"/>
      <c r="O265" s="117"/>
    </row>
    <row r="266" spans="4:15" s="8" customFormat="1" ht="5.25" hidden="1" x14ac:dyDescent="0.25">
      <c r="D266" s="117"/>
      <c r="O266" s="117"/>
    </row>
    <row r="267" spans="4:15" s="8" customFormat="1" ht="5.25" hidden="1" x14ac:dyDescent="0.25">
      <c r="D267" s="117"/>
      <c r="O267" s="117"/>
    </row>
    <row r="268" spans="4:15" s="8" customFormat="1" ht="5.25" hidden="1" x14ac:dyDescent="0.25">
      <c r="D268" s="117"/>
      <c r="O268" s="117"/>
    </row>
    <row r="269" spans="4:15" s="8" customFormat="1" ht="5.25" hidden="1" x14ac:dyDescent="0.25">
      <c r="D269" s="117"/>
      <c r="O269" s="117"/>
    </row>
    <row r="270" spans="4:15" s="8" customFormat="1" ht="5.25" hidden="1" x14ac:dyDescent="0.25">
      <c r="D270" s="117"/>
      <c r="O270" s="117"/>
    </row>
    <row r="271" spans="4:15" s="8" customFormat="1" ht="5.25" hidden="1" x14ac:dyDescent="0.25">
      <c r="D271" s="117"/>
      <c r="O271" s="117"/>
    </row>
    <row r="272" spans="4:15" s="8" customFormat="1" ht="5.25" hidden="1" x14ac:dyDescent="0.25">
      <c r="D272" s="117"/>
      <c r="O272" s="117"/>
    </row>
    <row r="273" spans="4:15" s="8" customFormat="1" ht="5.25" hidden="1" x14ac:dyDescent="0.25">
      <c r="D273" s="117"/>
      <c r="O273" s="117"/>
    </row>
    <row r="274" spans="4:15" s="8" customFormat="1" ht="5.25" hidden="1" x14ac:dyDescent="0.25">
      <c r="D274" s="117"/>
      <c r="O274" s="117"/>
    </row>
    <row r="275" spans="4:15" s="8" customFormat="1" ht="5.25" hidden="1" x14ac:dyDescent="0.25">
      <c r="D275" s="117"/>
      <c r="O275" s="117"/>
    </row>
    <row r="276" spans="4:15" s="8" customFormat="1" ht="5.25" hidden="1" x14ac:dyDescent="0.25">
      <c r="D276" s="117"/>
      <c r="O276" s="117"/>
    </row>
    <row r="277" spans="4:15" s="8" customFormat="1" ht="5.25" hidden="1" x14ac:dyDescent="0.25">
      <c r="D277" s="117"/>
      <c r="O277" s="117"/>
    </row>
    <row r="278" spans="4:15" s="8" customFormat="1" ht="5.25" hidden="1" x14ac:dyDescent="0.25">
      <c r="D278" s="117"/>
      <c r="O278" s="117"/>
    </row>
    <row r="279" spans="4:15" s="8" customFormat="1" ht="5.25" hidden="1" x14ac:dyDescent="0.25">
      <c r="D279" s="117"/>
      <c r="O279" s="117"/>
    </row>
    <row r="280" spans="4:15" s="8" customFormat="1" ht="5.25" hidden="1" x14ac:dyDescent="0.25">
      <c r="D280" s="117"/>
      <c r="O280" s="117"/>
    </row>
    <row r="281" spans="4:15" s="8" customFormat="1" ht="5.25" hidden="1" x14ac:dyDescent="0.25">
      <c r="D281" s="117"/>
      <c r="O281" s="117"/>
    </row>
    <row r="282" spans="4:15" s="8" customFormat="1" ht="5.25" hidden="1" x14ac:dyDescent="0.25">
      <c r="D282" s="117"/>
      <c r="O282" s="117"/>
    </row>
    <row r="283" spans="4:15" s="8" customFormat="1" ht="5.25" hidden="1" x14ac:dyDescent="0.25">
      <c r="D283" s="117"/>
      <c r="O283" s="117"/>
    </row>
    <row r="284" spans="4:15" s="8" customFormat="1" ht="5.25" hidden="1" x14ac:dyDescent="0.25">
      <c r="D284" s="117"/>
      <c r="O284" s="117"/>
    </row>
    <row r="285" spans="4:15" s="8" customFormat="1" ht="5.25" hidden="1" x14ac:dyDescent="0.25">
      <c r="D285" s="117"/>
      <c r="O285" s="117"/>
    </row>
    <row r="286" spans="4:15" s="8" customFormat="1" ht="5.25" hidden="1" x14ac:dyDescent="0.25">
      <c r="D286" s="117"/>
      <c r="O286" s="117"/>
    </row>
    <row r="287" spans="4:15" s="8" customFormat="1" ht="5.25" hidden="1" x14ac:dyDescent="0.25">
      <c r="D287" s="117"/>
      <c r="O287" s="117"/>
    </row>
    <row r="288" spans="4:15" s="8" customFormat="1" ht="5.25" hidden="1" x14ac:dyDescent="0.25">
      <c r="D288" s="117"/>
      <c r="O288" s="117"/>
    </row>
    <row r="289" spans="4:15" s="8" customFormat="1" ht="5.25" hidden="1" x14ac:dyDescent="0.25">
      <c r="D289" s="117"/>
      <c r="O289" s="117"/>
    </row>
    <row r="290" spans="4:15" s="8" customFormat="1" ht="5.25" hidden="1" x14ac:dyDescent="0.25">
      <c r="D290" s="117"/>
      <c r="O290" s="117"/>
    </row>
    <row r="291" spans="4:15" s="8" customFormat="1" ht="5.25" hidden="1" x14ac:dyDescent="0.25">
      <c r="D291" s="117"/>
      <c r="O291" s="117"/>
    </row>
    <row r="292" spans="4:15" s="8" customFormat="1" ht="5.25" hidden="1" x14ac:dyDescent="0.25">
      <c r="D292" s="117"/>
      <c r="O292" s="117"/>
    </row>
    <row r="293" spans="4:15" s="8" customFormat="1" ht="5.25" hidden="1" x14ac:dyDescent="0.25">
      <c r="D293" s="117"/>
      <c r="O293" s="117"/>
    </row>
    <row r="294" spans="4:15" s="8" customFormat="1" ht="5.25" hidden="1" x14ac:dyDescent="0.25">
      <c r="D294" s="117"/>
      <c r="O294" s="117"/>
    </row>
    <row r="295" spans="4:15" s="8" customFormat="1" ht="5.25" hidden="1" x14ac:dyDescent="0.25">
      <c r="D295" s="117"/>
      <c r="O295" s="117"/>
    </row>
    <row r="296" spans="4:15" s="8" customFormat="1" ht="5.25" hidden="1" x14ac:dyDescent="0.25">
      <c r="D296" s="117"/>
      <c r="O296" s="117"/>
    </row>
    <row r="297" spans="4:15" s="8" customFormat="1" ht="5.25" hidden="1" x14ac:dyDescent="0.25">
      <c r="D297" s="117"/>
      <c r="O297" s="117"/>
    </row>
    <row r="298" spans="4:15" s="8" customFormat="1" ht="5.25" hidden="1" x14ac:dyDescent="0.25">
      <c r="D298" s="117"/>
      <c r="O298" s="117"/>
    </row>
    <row r="299" spans="4:15" s="8" customFormat="1" ht="5.25" hidden="1" x14ac:dyDescent="0.25">
      <c r="D299" s="117"/>
      <c r="O299" s="117"/>
    </row>
    <row r="300" spans="4:15" s="8" customFormat="1" ht="5.25" hidden="1" x14ac:dyDescent="0.25">
      <c r="D300" s="117"/>
      <c r="O300" s="117"/>
    </row>
    <row r="301" spans="4:15" s="8" customFormat="1" ht="5.25" hidden="1" x14ac:dyDescent="0.25">
      <c r="D301" s="117"/>
      <c r="O301" s="117"/>
    </row>
    <row r="302" spans="4:15" s="8" customFormat="1" ht="5.25" hidden="1" x14ac:dyDescent="0.25">
      <c r="D302" s="117"/>
      <c r="O302" s="117"/>
    </row>
    <row r="303" spans="4:15" s="8" customFormat="1" ht="5.25" hidden="1" x14ac:dyDescent="0.25">
      <c r="D303" s="117"/>
      <c r="O303" s="117"/>
    </row>
    <row r="304" spans="4:15" s="8" customFormat="1" ht="5.25" hidden="1" x14ac:dyDescent="0.25">
      <c r="D304" s="117"/>
      <c r="O304" s="117"/>
    </row>
    <row r="305" spans="4:15" s="8" customFormat="1" ht="5.25" hidden="1" x14ac:dyDescent="0.25">
      <c r="D305" s="117"/>
      <c r="O305" s="117"/>
    </row>
    <row r="306" spans="4:15" s="8" customFormat="1" ht="5.25" hidden="1" x14ac:dyDescent="0.25">
      <c r="D306" s="117"/>
      <c r="O306" s="117"/>
    </row>
    <row r="307" spans="4:15" s="8" customFormat="1" ht="5.25" hidden="1" x14ac:dyDescent="0.25">
      <c r="D307" s="117"/>
      <c r="O307" s="117"/>
    </row>
    <row r="308" spans="4:15" s="8" customFormat="1" ht="5.25" hidden="1" x14ac:dyDescent="0.25">
      <c r="D308" s="117"/>
      <c r="O308" s="117"/>
    </row>
    <row r="309" spans="4:15" s="8" customFormat="1" ht="5.25" hidden="1" x14ac:dyDescent="0.25">
      <c r="D309" s="117"/>
      <c r="O309" s="117"/>
    </row>
    <row r="310" spans="4:15" s="8" customFormat="1" ht="5.25" hidden="1" x14ac:dyDescent="0.25">
      <c r="D310" s="117"/>
      <c r="O310" s="117"/>
    </row>
    <row r="311" spans="4:15" s="8" customFormat="1" ht="5.25" hidden="1" x14ac:dyDescent="0.25">
      <c r="D311" s="117"/>
      <c r="O311" s="117"/>
    </row>
    <row r="312" spans="4:15" s="8" customFormat="1" ht="5.25" hidden="1" x14ac:dyDescent="0.25">
      <c r="D312" s="117"/>
      <c r="O312" s="117"/>
    </row>
    <row r="313" spans="4:15" s="8" customFormat="1" ht="5.25" hidden="1" x14ac:dyDescent="0.25">
      <c r="D313" s="117"/>
      <c r="O313" s="117"/>
    </row>
    <row r="314" spans="4:15" s="8" customFormat="1" ht="5.25" hidden="1" x14ac:dyDescent="0.25">
      <c r="D314" s="117"/>
      <c r="O314" s="117"/>
    </row>
    <row r="315" spans="4:15" s="8" customFormat="1" ht="5.25" hidden="1" x14ac:dyDescent="0.25">
      <c r="D315" s="117"/>
      <c r="O315" s="117"/>
    </row>
    <row r="316" spans="4:15" s="8" customFormat="1" ht="5.25" hidden="1" x14ac:dyDescent="0.25">
      <c r="D316" s="117"/>
      <c r="O316" s="117"/>
    </row>
    <row r="317" spans="4:15" s="143" customFormat="1" ht="15.75" hidden="1" x14ac:dyDescent="0.25">
      <c r="D317" s="144"/>
      <c r="O317" s="144"/>
    </row>
    <row r="318" spans="4:15" s="143" customFormat="1" ht="15.75" hidden="1" x14ac:dyDescent="0.25">
      <c r="D318" s="144"/>
      <c r="O318" s="144"/>
    </row>
    <row r="319" spans="4:15" s="143" customFormat="1" ht="15.75" hidden="1" x14ac:dyDescent="0.25">
      <c r="D319" s="144"/>
      <c r="O319" s="144"/>
    </row>
    <row r="320" spans="4:15" s="143" customFormat="1" ht="15.75" hidden="1" x14ac:dyDescent="0.25">
      <c r="D320" s="144"/>
      <c r="O320" s="144"/>
    </row>
    <row r="321" spans="4:15" s="143" customFormat="1" ht="15.75" hidden="1" x14ac:dyDescent="0.25">
      <c r="D321" s="144"/>
      <c r="O321" s="144"/>
    </row>
    <row r="322" spans="4:15" s="143" customFormat="1" ht="15.75" hidden="1" x14ac:dyDescent="0.25">
      <c r="D322" s="144"/>
      <c r="O322" s="144"/>
    </row>
    <row r="323" spans="4:15" s="143" customFormat="1" ht="15.75" hidden="1" x14ac:dyDescent="0.25">
      <c r="D323" s="144"/>
      <c r="O323" s="144"/>
    </row>
    <row r="324" spans="4:15" s="143" customFormat="1" ht="15.75" hidden="1" x14ac:dyDescent="0.25">
      <c r="D324" s="144"/>
      <c r="O324" s="144"/>
    </row>
    <row r="325" spans="4:15" s="143" customFormat="1" ht="15.75" hidden="1" x14ac:dyDescent="0.25">
      <c r="D325" s="144"/>
      <c r="O325" s="144"/>
    </row>
    <row r="326" spans="4:15" s="143" customFormat="1" ht="15.75" hidden="1" x14ac:dyDescent="0.25">
      <c r="D326" s="144"/>
      <c r="O326" s="144"/>
    </row>
    <row r="327" spans="4:15" s="143" customFormat="1" ht="15.75" hidden="1" x14ac:dyDescent="0.25">
      <c r="D327" s="144"/>
      <c r="O327" s="144"/>
    </row>
    <row r="328" spans="4:15" s="143" customFormat="1" ht="15.75" hidden="1" x14ac:dyDescent="0.25">
      <c r="D328" s="144"/>
      <c r="O328" s="144"/>
    </row>
    <row r="329" spans="4:15" s="143" customFormat="1" ht="15.75" hidden="1" x14ac:dyDescent="0.25">
      <c r="D329" s="144"/>
      <c r="O329" s="144"/>
    </row>
    <row r="330" spans="4:15" s="143" customFormat="1" ht="15.75" hidden="1" x14ac:dyDescent="0.25">
      <c r="D330" s="144"/>
      <c r="O330" s="144"/>
    </row>
    <row r="331" spans="4:15" s="143" customFormat="1" ht="15.75" hidden="1" x14ac:dyDescent="0.25">
      <c r="D331" s="144"/>
      <c r="O331" s="144"/>
    </row>
    <row r="332" spans="4:15" s="143" customFormat="1" ht="15.75" hidden="1" x14ac:dyDescent="0.25">
      <c r="D332" s="144"/>
      <c r="O332" s="144"/>
    </row>
    <row r="333" spans="4:15" s="143" customFormat="1" ht="15.75" hidden="1" x14ac:dyDescent="0.25">
      <c r="D333" s="144"/>
      <c r="O333" s="144"/>
    </row>
    <row r="334" spans="4:15" s="143" customFormat="1" ht="15.75" hidden="1" x14ac:dyDescent="0.25">
      <c r="D334" s="144"/>
      <c r="O334" s="144"/>
    </row>
    <row r="335" spans="4:15" s="143" customFormat="1" ht="15.75" hidden="1" x14ac:dyDescent="0.25">
      <c r="D335" s="144"/>
      <c r="O335" s="144"/>
    </row>
    <row r="336" spans="4:15" s="143" customFormat="1" ht="15.75" hidden="1" x14ac:dyDescent="0.25">
      <c r="D336" s="144"/>
      <c r="O336" s="144"/>
    </row>
    <row r="337" spans="4:15" s="143" customFormat="1" ht="15.75" hidden="1" x14ac:dyDescent="0.25">
      <c r="D337" s="144"/>
      <c r="O337" s="144"/>
    </row>
    <row r="338" spans="4:15" s="143" customFormat="1" ht="15.75" hidden="1" x14ac:dyDescent="0.25">
      <c r="D338" s="144"/>
      <c r="O338" s="144"/>
    </row>
    <row r="339" spans="4:15" s="143" customFormat="1" ht="15.75" hidden="1" x14ac:dyDescent="0.25">
      <c r="D339" s="144"/>
      <c r="O339" s="144"/>
    </row>
    <row r="340" spans="4:15" s="143" customFormat="1" ht="15.75" hidden="1" x14ac:dyDescent="0.25">
      <c r="D340" s="144"/>
      <c r="O340" s="144"/>
    </row>
    <row r="341" spans="4:15" s="143" customFormat="1" ht="15.75" hidden="1" x14ac:dyDescent="0.25">
      <c r="D341" s="144"/>
      <c r="O341" s="144"/>
    </row>
    <row r="342" spans="4:15" s="143" customFormat="1" ht="15.75" hidden="1" x14ac:dyDescent="0.25">
      <c r="D342" s="144"/>
      <c r="O342" s="144"/>
    </row>
    <row r="343" spans="4:15" s="143" customFormat="1" ht="15.75" hidden="1" x14ac:dyDescent="0.25">
      <c r="D343" s="144"/>
      <c r="O343" s="144"/>
    </row>
    <row r="344" spans="4:15" s="143" customFormat="1" ht="15.75" hidden="1" x14ac:dyDescent="0.25">
      <c r="D344" s="144"/>
      <c r="O344" s="144"/>
    </row>
  </sheetData>
  <dataConsolidate/>
  <mergeCells count="8">
    <mergeCell ref="N2:O2"/>
    <mergeCell ref="R2:S2"/>
    <mergeCell ref="U2:V2"/>
    <mergeCell ref="C2:D2"/>
    <mergeCell ref="E2:F2"/>
    <mergeCell ref="G2:H2"/>
    <mergeCell ref="I2:J2"/>
    <mergeCell ref="L2:M2"/>
  </mergeCells>
  <dataValidations count="7">
    <dataValidation type="list" allowBlank="1" showInputMessage="1" showErrorMessage="1" sqref="G4:G123 I4:I123" xr:uid="{A6360DEA-1D61-4A09-994A-5DF602DFE18F}">
      <formula1>INDIRECT($C4)</formula1>
    </dataValidation>
    <dataValidation type="list" allowBlank="1" showInputMessage="1" showErrorMessage="1" sqref="C4:C123" xr:uid="{92B0FDB3-4198-4EA9-B100-A523C4A4BA52}">
      <formula1>$C$151:$C$155</formula1>
    </dataValidation>
    <dataValidation type="list" allowBlank="1" showInputMessage="1" showErrorMessage="1" sqref="U4:U123" xr:uid="{78968149-781B-43D7-8E52-5C5FF822C198}">
      <formula1>$U$125:$U$126</formula1>
    </dataValidation>
    <dataValidation type="list" allowBlank="1" showInputMessage="1" showErrorMessage="1" sqref="L4:L123" xr:uid="{9BCE9EA0-B537-4833-8ED7-5F8CFEE661C1}">
      <formula1>$L$125:$L$126</formula1>
    </dataValidation>
    <dataValidation type="list" allowBlank="1" showInputMessage="1" showErrorMessage="1" sqref="N4:N123" xr:uid="{B8CF4BE7-B6C8-4D2F-8D3F-7E4384585692}">
      <formula1>$N$125:$N$131</formula1>
    </dataValidation>
    <dataValidation type="list" allowBlank="1" showInputMessage="1" showErrorMessage="1" sqref="E4:E123" xr:uid="{B69038EF-D5D5-4769-A38B-0218E898CD47}">
      <formula1>$E$125:$E$142</formula1>
    </dataValidation>
    <dataValidation type="list" allowBlank="1" showInputMessage="1" showErrorMessage="1" sqref="R4:R123" xr:uid="{F1C60633-7B2D-410D-8F77-862DF2A12851}">
      <formula1>$N$134:$N$137</formula1>
    </dataValidation>
  </dataValidations>
  <pageMargins left="0.11811023622047245" right="0.11811023622047245" top="0.78740157480314965" bottom="0.78740157480314965" header="0.31496062992125984" footer="0.31496062992125984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F R t V j z 8 V b e l A A A A 9 g A A A B I A H A B D b 2 5 m a W c v U G F j a 2 F n Z S 5 4 b W w g o h g A K K A U A A A A A A A A A A A A A A A A A A A A A A A A A A A A h Y 8 x D o I w G I W v Q r r T l m o M I T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i p Y 4 X j F M g c w Q C m 2 + A p v 2 P t s f C P n Q u K F X X N o w P w C Z I 5 D 3 B / 4 A U E s D B B Q A A g A I A M R U b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E V G 1 W K I p H u A 4 A A A A R A A A A E w A c A E Z v c m 1 1 b G F z L 1 N l Y 3 R p b 2 4 x L m 0 g o h g A K K A U A A A A A A A A A A A A A A A A A A A A A A A A A A A A K 0 5 N L s n M z 1 M I h t C G 1 g B Q S w E C L Q A U A A I A C A D E V G 1 W P P x V t 6 U A A A D 2 A A A A E g A A A A A A A A A A A A A A A A A A A A A A Q 2 9 u Z m l n L 1 B h Y 2 t h Z 2 U u e G 1 s U E s B A i 0 A F A A C A A g A x F R t V g / K 6 a u k A A A A 6 Q A A A B M A A A A A A A A A A A A A A A A A 8 Q A A A F t D b 2 5 0 Z W 5 0 X 1 R 5 c G V z X S 5 4 b W x Q S w E C L Q A U A A I A C A D E V G 1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u u p r y c W y E O s X N / v 2 z m y 7 g A A A A A C A A A A A A A Q Z g A A A A E A A C A A A A C M c J e v j 4 j t d N e 3 x 4 0 K r t V S c I x 2 T d q G B a r a 2 G M u 9 p 0 J q A A A A A A O g A A A A A I A A C A A A A B H t Z / J b L x e Q U t u U S 3 f J t j w E / i x I p 0 N w X F C K K r k + f G 9 U F A A A A B D y p f J o P I a J T a W p W 7 C E c E H 2 Q S O W K G L F 9 a w 4 r b N m 2 q u k Z w f 6 F Z k P j F W D v G O u n 8 z L l S A c I M B o n E U / c j S 3 Z n L P M Y C K j S I T Q k j G 1 H 6 C m d n K x Y x A 0 A A A A D I W d 7 k n + x T f y B n 1 A D z H h p q G 2 B Y N s q 5 2 l H I 3 f R D 1 w 6 X f y T 9 2 M i m K B 0 u O C Y O 0 S O J a T 8 C / 3 C X B p o 2 t O C n S j 5 O t p t y < / D a t a M a s h u p > 
</file>

<file path=customXml/itemProps1.xml><?xml version="1.0" encoding="utf-8"?>
<ds:datastoreItem xmlns:ds="http://schemas.openxmlformats.org/officeDocument/2006/customXml" ds:itemID="{DBF5A2AC-EB6B-4C03-815B-1C6D2E690B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Evidence pokut</vt:lpstr>
      <vt:lpstr>Evidence hráčů</vt:lpstr>
      <vt:lpstr>Odklady</vt:lpstr>
      <vt:lpstr>SK_VIKTORIA_Suchý__B</vt:lpstr>
      <vt:lpstr>soutěž_1.liga</vt:lpstr>
      <vt:lpstr>soutěž_2.DOZBOS_liga</vt:lpstr>
      <vt:lpstr>soutěž_3.ZEAS_liga</vt:lpstr>
      <vt:lpstr>soutěž_4.PIVOVAR_OHRADA_liga</vt:lpstr>
      <vt:lpstr>soutěž_5.liga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Burysek Zdenek</dc:creator>
  <cp:lastModifiedBy>Filip Odehnal</cp:lastModifiedBy>
  <cp:lastPrinted>2024-03-25T11:24:12Z</cp:lastPrinted>
  <dcterms:created xsi:type="dcterms:W3CDTF">2011-10-02T06:28:49Z</dcterms:created>
  <dcterms:modified xsi:type="dcterms:W3CDTF">2024-10-17T15:49:25Z</dcterms:modified>
</cp:coreProperties>
</file>